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cas.r\Desktop\"/>
    </mc:Choice>
  </mc:AlternateContent>
  <bookViews>
    <workbookView xWindow="-105" yWindow="-105" windowWidth="23250" windowHeight="12450" firstSheet="1" activeTab="2"/>
  </bookViews>
  <sheets>
    <sheet name="PO RC" sheetId="4" state="hidden" r:id="rId1"/>
    <sheet name="Objekti koji učestvuju" sheetId="1" r:id="rId2"/>
    <sheet name="Sheet1" sheetId="5" r:id="rId3"/>
  </sheets>
  <externalReferences>
    <externalReference r:id="rId4"/>
    <externalReference r:id="rId5"/>
  </externalReferences>
  <definedNames>
    <definedName name="_xlnm._FilterDatabase" localSheetId="1" hidden="1">'Objekti koji učestvuju'!$A$1:$K$102</definedName>
    <definedName name="_xlnm._FilterDatabase" localSheetId="2" hidden="1">Sheet1!$A$1:$C$101</definedName>
  </definedName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9" i="1" l="1"/>
  <c r="J59" i="1"/>
  <c r="B3" i="1" l="1"/>
  <c r="C3" i="1" s="1"/>
  <c r="D3" i="1" s="1"/>
  <c r="B4" i="1"/>
  <c r="C4" i="1" s="1"/>
  <c r="D4" i="1" s="1"/>
  <c r="B5" i="1"/>
  <c r="C5" i="1" s="1"/>
  <c r="D5" i="1" s="1"/>
  <c r="B6" i="1"/>
  <c r="C6" i="1" s="1"/>
  <c r="D6" i="1" s="1"/>
  <c r="B7" i="1"/>
  <c r="C7" i="1" s="1"/>
  <c r="D7" i="1" s="1"/>
  <c r="B8" i="1"/>
  <c r="C8" i="1" s="1"/>
  <c r="D8" i="1" s="1"/>
  <c r="B9" i="1"/>
  <c r="C9" i="1" s="1"/>
  <c r="B10" i="1"/>
  <c r="C10" i="1" s="1"/>
  <c r="D10" i="1" s="1"/>
  <c r="B11" i="1"/>
  <c r="C11" i="1" s="1"/>
  <c r="D11" i="1" s="1"/>
  <c r="B12" i="1"/>
  <c r="C12" i="1" s="1"/>
  <c r="D12" i="1" s="1"/>
  <c r="B13" i="1"/>
  <c r="C13" i="1" s="1"/>
  <c r="D13" i="1" s="1"/>
  <c r="B14" i="1"/>
  <c r="C14" i="1" s="1"/>
  <c r="D14" i="1" s="1"/>
  <c r="B15" i="1"/>
  <c r="C15" i="1" s="1"/>
  <c r="D15" i="1" s="1"/>
  <c r="B16" i="1"/>
  <c r="C16" i="1" s="1"/>
  <c r="D16" i="1" s="1"/>
  <c r="B17" i="1"/>
  <c r="C17" i="1" s="1"/>
  <c r="D17" i="1" s="1"/>
  <c r="B18" i="1"/>
  <c r="C18" i="1" s="1"/>
  <c r="D18" i="1" s="1"/>
  <c r="B19" i="1"/>
  <c r="C19" i="1" s="1"/>
  <c r="D19" i="1" s="1"/>
  <c r="B20" i="1"/>
  <c r="C20" i="1" s="1"/>
  <c r="D20" i="1" s="1"/>
  <c r="B21" i="1"/>
  <c r="C21" i="1" s="1"/>
  <c r="D21" i="1" s="1"/>
  <c r="B22" i="1"/>
  <c r="C22" i="1" s="1"/>
  <c r="D22" i="1" s="1"/>
  <c r="B23" i="1"/>
  <c r="C23" i="1" s="1"/>
  <c r="D23" i="1" s="1"/>
  <c r="B24" i="1"/>
  <c r="C24" i="1" s="1"/>
  <c r="D24" i="1" s="1"/>
  <c r="B25" i="1"/>
  <c r="C25" i="1" s="1"/>
  <c r="D25" i="1" s="1"/>
  <c r="B26" i="1"/>
  <c r="C26" i="1" s="1"/>
  <c r="D26" i="1" s="1"/>
  <c r="B27" i="1"/>
  <c r="C27" i="1" s="1"/>
  <c r="D27" i="1" s="1"/>
  <c r="B28" i="1"/>
  <c r="C28" i="1" s="1"/>
  <c r="D28" i="1" s="1"/>
  <c r="B29" i="1"/>
  <c r="C29" i="1" s="1"/>
  <c r="D29" i="1" s="1"/>
  <c r="B30" i="1"/>
  <c r="C30" i="1" s="1"/>
  <c r="B31" i="1"/>
  <c r="C31" i="1" s="1"/>
  <c r="D31" i="1" s="1"/>
  <c r="B32" i="1"/>
  <c r="C32" i="1" s="1"/>
  <c r="D32" i="1" s="1"/>
  <c r="B33" i="1"/>
  <c r="C33" i="1" s="1"/>
  <c r="D33" i="1" s="1"/>
  <c r="B34" i="1"/>
  <c r="C34" i="1" s="1"/>
  <c r="D34" i="1" s="1"/>
  <c r="B35" i="1"/>
  <c r="C35" i="1" s="1"/>
  <c r="D35" i="1" s="1"/>
  <c r="B36" i="1"/>
  <c r="C36" i="1" s="1"/>
  <c r="D36" i="1" s="1"/>
  <c r="B37" i="1"/>
  <c r="C37" i="1" s="1"/>
  <c r="D37" i="1" s="1"/>
  <c r="B38" i="1"/>
  <c r="C38" i="1" s="1"/>
  <c r="D38" i="1" s="1"/>
  <c r="B39" i="1"/>
  <c r="C39" i="1" s="1"/>
  <c r="D39" i="1" s="1"/>
  <c r="B40" i="1"/>
  <c r="C40" i="1" s="1"/>
  <c r="D40" i="1" s="1"/>
  <c r="B41" i="1"/>
  <c r="C41" i="1" s="1"/>
  <c r="D41" i="1" s="1"/>
  <c r="B42" i="1"/>
  <c r="C42" i="1" s="1"/>
  <c r="D42" i="1" s="1"/>
  <c r="B43" i="1"/>
  <c r="C43" i="1" s="1"/>
  <c r="D43" i="1" s="1"/>
  <c r="B44" i="1"/>
  <c r="C44" i="1" s="1"/>
  <c r="D44" i="1" s="1"/>
  <c r="B45" i="1"/>
  <c r="C45" i="1" s="1"/>
  <c r="D45" i="1" s="1"/>
  <c r="B46" i="1"/>
  <c r="C46" i="1" s="1"/>
  <c r="D46" i="1" s="1"/>
  <c r="B47" i="1"/>
  <c r="C47" i="1" s="1"/>
  <c r="D47" i="1" s="1"/>
  <c r="B48" i="1"/>
  <c r="C48" i="1" s="1"/>
  <c r="D48" i="1" s="1"/>
  <c r="B49" i="1"/>
  <c r="C49" i="1" s="1"/>
  <c r="D49" i="1" s="1"/>
  <c r="B50" i="1"/>
  <c r="C50" i="1" s="1"/>
  <c r="B51" i="1"/>
  <c r="C51" i="1" s="1"/>
  <c r="D51" i="1" s="1"/>
  <c r="B52" i="1"/>
  <c r="C52" i="1" s="1"/>
  <c r="D52" i="1" s="1"/>
  <c r="B53" i="1"/>
  <c r="C53" i="1" s="1"/>
  <c r="D53" i="1" s="1"/>
  <c r="B54" i="1"/>
  <c r="C54" i="1" s="1"/>
  <c r="D54" i="1" s="1"/>
  <c r="B55" i="1"/>
  <c r="C55" i="1" s="1"/>
  <c r="D55" i="1" s="1"/>
  <c r="B56" i="1"/>
  <c r="C56" i="1" s="1"/>
  <c r="D56" i="1" s="1"/>
  <c r="B57" i="1"/>
  <c r="C57" i="1" s="1"/>
  <c r="B58" i="1"/>
  <c r="C58" i="1" s="1"/>
  <c r="D58" i="1" s="1"/>
  <c r="B59" i="1"/>
  <c r="C59" i="1" s="1"/>
  <c r="B60" i="1"/>
  <c r="C60" i="1" s="1"/>
  <c r="D60" i="1" s="1"/>
  <c r="B61" i="1"/>
  <c r="C61" i="1" s="1"/>
  <c r="D61" i="1" s="1"/>
  <c r="B62" i="1"/>
  <c r="C62" i="1" s="1"/>
  <c r="D62" i="1" s="1"/>
  <c r="B63" i="1"/>
  <c r="C63" i="1" s="1"/>
  <c r="D63" i="1" s="1"/>
  <c r="B64" i="1"/>
  <c r="C64" i="1" s="1"/>
  <c r="D64" i="1" s="1"/>
  <c r="B65" i="1"/>
  <c r="C65" i="1" s="1"/>
  <c r="B66" i="1"/>
  <c r="C66" i="1" s="1"/>
  <c r="D66" i="1" s="1"/>
  <c r="B67" i="1"/>
  <c r="C67" i="1" s="1"/>
  <c r="B68" i="1"/>
  <c r="C68" i="1" s="1"/>
  <c r="D68" i="1" s="1"/>
  <c r="B69" i="1"/>
  <c r="C69" i="1" s="1"/>
  <c r="D69" i="1" s="1"/>
  <c r="B70" i="1"/>
  <c r="C70" i="1" s="1"/>
  <c r="D70" i="1" s="1"/>
  <c r="B71" i="1"/>
  <c r="C71" i="1" s="1"/>
  <c r="D71" i="1" s="1"/>
  <c r="B72" i="1"/>
  <c r="C72" i="1" s="1"/>
  <c r="D72" i="1" s="1"/>
  <c r="B73" i="1"/>
  <c r="C73" i="1" s="1"/>
  <c r="D73" i="1" s="1"/>
  <c r="B74" i="1"/>
  <c r="C74" i="1" s="1"/>
  <c r="D74" i="1" s="1"/>
  <c r="B75" i="1"/>
  <c r="C75" i="1" s="1"/>
  <c r="D75" i="1" s="1"/>
  <c r="B76" i="1"/>
  <c r="C76" i="1" s="1"/>
  <c r="D76" i="1" s="1"/>
  <c r="B77" i="1"/>
  <c r="C77" i="1" s="1"/>
  <c r="D77" i="1" s="1"/>
  <c r="B78" i="1"/>
  <c r="C78" i="1" s="1"/>
  <c r="D78" i="1" s="1"/>
  <c r="B79" i="1"/>
  <c r="C79" i="1" s="1"/>
  <c r="B80" i="1"/>
  <c r="C80" i="1" s="1"/>
  <c r="D80" i="1" s="1"/>
  <c r="B81" i="1"/>
  <c r="C81" i="1" s="1"/>
  <c r="D81" i="1" s="1"/>
  <c r="B82" i="1"/>
  <c r="C82" i="1" s="1"/>
  <c r="D82" i="1" s="1"/>
  <c r="B83" i="1"/>
  <c r="C83" i="1" s="1"/>
  <c r="D83" i="1" s="1"/>
  <c r="B84" i="1"/>
  <c r="C84" i="1" s="1"/>
  <c r="B85" i="1"/>
  <c r="C85" i="1" s="1"/>
  <c r="D85" i="1" s="1"/>
  <c r="B86" i="1"/>
  <c r="C86" i="1" s="1"/>
  <c r="D86" i="1" s="1"/>
  <c r="B87" i="1"/>
  <c r="C87" i="1" s="1"/>
  <c r="D87" i="1" s="1"/>
  <c r="B88" i="1"/>
  <c r="C88" i="1" s="1"/>
  <c r="B89" i="1"/>
  <c r="C89" i="1" s="1"/>
  <c r="D89" i="1" s="1"/>
  <c r="B90" i="1"/>
  <c r="C90" i="1" s="1"/>
  <c r="D90" i="1" s="1"/>
  <c r="B91" i="1"/>
  <c r="C91" i="1" s="1"/>
  <c r="D91" i="1" s="1"/>
  <c r="B92" i="1"/>
  <c r="C92" i="1" s="1"/>
  <c r="D92" i="1" s="1"/>
  <c r="B93" i="1"/>
  <c r="C93" i="1" s="1"/>
  <c r="D93" i="1" s="1"/>
  <c r="B94" i="1"/>
  <c r="C94" i="1" s="1"/>
  <c r="D94" i="1" s="1"/>
  <c r="B95" i="1"/>
  <c r="C95" i="1" s="1"/>
  <c r="B96" i="1"/>
  <c r="C96" i="1" s="1"/>
  <c r="D96" i="1" s="1"/>
  <c r="B97" i="1"/>
  <c r="C97" i="1" s="1"/>
  <c r="D97" i="1" s="1"/>
  <c r="B98" i="1"/>
  <c r="C98" i="1" s="1"/>
  <c r="D98" i="1" s="1"/>
  <c r="B99" i="1"/>
  <c r="C99" i="1" s="1"/>
  <c r="B100" i="1"/>
  <c r="C100" i="1" s="1"/>
  <c r="B101" i="1"/>
  <c r="C101" i="1" s="1"/>
  <c r="D101" i="1" s="1"/>
  <c r="B2" i="1"/>
  <c r="C2" i="1" s="1"/>
  <c r="D2" i="1" s="1"/>
  <c r="G18" i="1" l="1"/>
  <c r="H6" i="1"/>
  <c r="J34" i="1"/>
  <c r="J18" i="1"/>
  <c r="I2" i="1"/>
  <c r="I98" i="1"/>
  <c r="I94" i="1"/>
  <c r="I90" i="1"/>
  <c r="I86" i="1"/>
  <c r="I82" i="1"/>
  <c r="I78" i="1"/>
  <c r="I74" i="1"/>
  <c r="I70" i="1"/>
  <c r="I66" i="1"/>
  <c r="I62" i="1"/>
  <c r="I58" i="1"/>
  <c r="I54" i="1"/>
  <c r="I46" i="1"/>
  <c r="I42" i="1"/>
  <c r="I38" i="1"/>
  <c r="I34" i="1"/>
  <c r="I26" i="1"/>
  <c r="I22" i="1"/>
  <c r="I18" i="1"/>
  <c r="I14" i="1"/>
  <c r="I10" i="1"/>
  <c r="I6" i="1"/>
  <c r="H54" i="1"/>
  <c r="J62" i="1"/>
  <c r="J46" i="1"/>
  <c r="J14" i="1"/>
  <c r="I101" i="1"/>
  <c r="I97" i="1"/>
  <c r="I93" i="1"/>
  <c r="I89" i="1"/>
  <c r="I85" i="1"/>
  <c r="I81" i="1"/>
  <c r="I77" i="1"/>
  <c r="I73" i="1"/>
  <c r="I69" i="1"/>
  <c r="I61" i="1"/>
  <c r="I53" i="1"/>
  <c r="I49" i="1"/>
  <c r="I45" i="1"/>
  <c r="I41" i="1"/>
  <c r="I37" i="1"/>
  <c r="I33" i="1"/>
  <c r="I29" i="1"/>
  <c r="I25" i="1"/>
  <c r="I21" i="1"/>
  <c r="I17" i="1"/>
  <c r="I13" i="1"/>
  <c r="I5" i="1"/>
  <c r="H38" i="1"/>
  <c r="J58" i="1"/>
  <c r="J42" i="1"/>
  <c r="J26" i="1"/>
  <c r="J10" i="1"/>
  <c r="I96" i="1"/>
  <c r="I92" i="1"/>
  <c r="I80" i="1"/>
  <c r="I76" i="1"/>
  <c r="I72" i="1"/>
  <c r="I68" i="1"/>
  <c r="I64" i="1"/>
  <c r="I60" i="1"/>
  <c r="I56" i="1"/>
  <c r="I52" i="1"/>
  <c r="I48" i="1"/>
  <c r="I44" i="1"/>
  <c r="I40" i="1"/>
  <c r="I36" i="1"/>
  <c r="I32" i="1"/>
  <c r="I28" i="1"/>
  <c r="I24" i="1"/>
  <c r="I20" i="1"/>
  <c r="I16" i="1"/>
  <c r="I12" i="1"/>
  <c r="I8" i="1"/>
  <c r="I4" i="1"/>
  <c r="F14" i="1"/>
  <c r="H22" i="1"/>
  <c r="J54" i="1"/>
  <c r="J38" i="1"/>
  <c r="J22" i="1"/>
  <c r="J6" i="1"/>
  <c r="I91" i="1"/>
  <c r="I87" i="1"/>
  <c r="I83" i="1"/>
  <c r="I75" i="1"/>
  <c r="I71" i="1"/>
  <c r="I63" i="1"/>
  <c r="I55" i="1"/>
  <c r="I51" i="1"/>
  <c r="I47" i="1"/>
  <c r="I43" i="1"/>
  <c r="I39" i="1"/>
  <c r="I35" i="1"/>
  <c r="I31" i="1"/>
  <c r="I27" i="1"/>
  <c r="I23" i="1"/>
  <c r="I19" i="1"/>
  <c r="I15" i="1"/>
  <c r="I11" i="1"/>
  <c r="I7" i="1"/>
  <c r="I3" i="1"/>
  <c r="J91" i="1"/>
  <c r="J87" i="1"/>
  <c r="J83" i="1"/>
  <c r="J75" i="1"/>
  <c r="J71" i="1"/>
  <c r="F62" i="1"/>
  <c r="G66" i="1"/>
  <c r="H66" i="1"/>
  <c r="H34" i="1"/>
  <c r="H18" i="1"/>
  <c r="J2" i="1"/>
  <c r="J98" i="1"/>
  <c r="J94" i="1"/>
  <c r="J90" i="1"/>
  <c r="J86" i="1"/>
  <c r="J82" i="1"/>
  <c r="J78" i="1"/>
  <c r="J74" i="1"/>
  <c r="J70" i="1"/>
  <c r="J66" i="1"/>
  <c r="J61" i="1"/>
  <c r="J53" i="1"/>
  <c r="J49" i="1"/>
  <c r="J45" i="1"/>
  <c r="J41" i="1"/>
  <c r="J37" i="1"/>
  <c r="J33" i="1"/>
  <c r="J29" i="1"/>
  <c r="J25" i="1"/>
  <c r="J21" i="1"/>
  <c r="J17" i="1"/>
  <c r="J13" i="1"/>
  <c r="J5" i="1"/>
  <c r="F46" i="1"/>
  <c r="H62" i="1"/>
  <c r="H46" i="1"/>
  <c r="H14" i="1"/>
  <c r="J101" i="1"/>
  <c r="J97" i="1"/>
  <c r="J93" i="1"/>
  <c r="J89" i="1"/>
  <c r="J85" i="1"/>
  <c r="J81" i="1"/>
  <c r="J77" i="1"/>
  <c r="J73" i="1"/>
  <c r="J69" i="1"/>
  <c r="J64" i="1"/>
  <c r="J60" i="1"/>
  <c r="J56" i="1"/>
  <c r="J52" i="1"/>
  <c r="J48" i="1"/>
  <c r="J44" i="1"/>
  <c r="J40" i="1"/>
  <c r="J36" i="1"/>
  <c r="J32" i="1"/>
  <c r="J28" i="1"/>
  <c r="J24" i="1"/>
  <c r="J20" i="1"/>
  <c r="J16" i="1"/>
  <c r="J12" i="1"/>
  <c r="J8" i="1"/>
  <c r="J4" i="1"/>
  <c r="G34" i="1"/>
  <c r="H58" i="1"/>
  <c r="H42" i="1"/>
  <c r="H26" i="1"/>
  <c r="H10" i="1"/>
  <c r="J96" i="1"/>
  <c r="J92" i="1"/>
  <c r="J80" i="1"/>
  <c r="J76" i="1"/>
  <c r="J72" i="1"/>
  <c r="J68" i="1"/>
  <c r="J63" i="1"/>
  <c r="J55" i="1"/>
  <c r="J51" i="1"/>
  <c r="J47" i="1"/>
  <c r="J43" i="1"/>
  <c r="J39" i="1"/>
  <c r="J35" i="1"/>
  <c r="J31" i="1"/>
  <c r="J27" i="1"/>
  <c r="J23" i="1"/>
  <c r="J19" i="1"/>
  <c r="J15" i="1"/>
  <c r="J11" i="1"/>
  <c r="J7" i="1"/>
  <c r="J3" i="1"/>
  <c r="F90" i="1"/>
  <c r="F74" i="1"/>
  <c r="F58" i="1"/>
  <c r="F42" i="1"/>
  <c r="F26" i="1"/>
  <c r="F10" i="1"/>
  <c r="G94" i="1"/>
  <c r="G78" i="1"/>
  <c r="G62" i="1"/>
  <c r="G46" i="1"/>
  <c r="G14" i="1"/>
  <c r="H101" i="1"/>
  <c r="H97" i="1"/>
  <c r="H93" i="1"/>
  <c r="H89" i="1"/>
  <c r="H85" i="1"/>
  <c r="H81" i="1"/>
  <c r="H77" i="1"/>
  <c r="H73" i="1"/>
  <c r="H69" i="1"/>
  <c r="H61" i="1"/>
  <c r="H53" i="1"/>
  <c r="H49" i="1"/>
  <c r="H45" i="1"/>
  <c r="H41" i="1"/>
  <c r="H37" i="1"/>
  <c r="H33" i="1"/>
  <c r="H29" i="1"/>
  <c r="H25" i="1"/>
  <c r="H21" i="1"/>
  <c r="H17" i="1"/>
  <c r="H13" i="1"/>
  <c r="H5" i="1"/>
  <c r="F94" i="1"/>
  <c r="F78" i="1"/>
  <c r="G98" i="1"/>
  <c r="G82" i="1"/>
  <c r="H2" i="1"/>
  <c r="H98" i="1"/>
  <c r="H94" i="1"/>
  <c r="H90" i="1"/>
  <c r="H86" i="1"/>
  <c r="H82" i="1"/>
  <c r="H78" i="1"/>
  <c r="H74" i="1"/>
  <c r="H70" i="1"/>
  <c r="F2" i="1"/>
  <c r="F86" i="1"/>
  <c r="F70" i="1"/>
  <c r="F54" i="1"/>
  <c r="F38" i="1"/>
  <c r="F22" i="1"/>
  <c r="F6" i="1"/>
  <c r="G90" i="1"/>
  <c r="G74" i="1"/>
  <c r="G58" i="1"/>
  <c r="G42" i="1"/>
  <c r="G26" i="1"/>
  <c r="G10" i="1"/>
  <c r="H96" i="1"/>
  <c r="H92" i="1"/>
  <c r="H80" i="1"/>
  <c r="H76" i="1"/>
  <c r="H72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H12" i="1"/>
  <c r="H8" i="1"/>
  <c r="H4" i="1"/>
  <c r="F98" i="1"/>
  <c r="F82" i="1"/>
  <c r="F66" i="1"/>
  <c r="F34" i="1"/>
  <c r="F18" i="1"/>
  <c r="G2" i="1"/>
  <c r="G86" i="1"/>
  <c r="G70" i="1"/>
  <c r="G54" i="1"/>
  <c r="G38" i="1"/>
  <c r="G22" i="1"/>
  <c r="G6" i="1"/>
  <c r="H91" i="1"/>
  <c r="H87" i="1"/>
  <c r="H83" i="1"/>
  <c r="H75" i="1"/>
  <c r="H71" i="1"/>
  <c r="H63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H3" i="1"/>
  <c r="F101" i="1"/>
  <c r="F97" i="1"/>
  <c r="F93" i="1"/>
  <c r="F89" i="1"/>
  <c r="F85" i="1"/>
  <c r="F81" i="1"/>
  <c r="F77" i="1"/>
  <c r="F73" i="1"/>
  <c r="F69" i="1"/>
  <c r="F61" i="1"/>
  <c r="F53" i="1"/>
  <c r="F49" i="1"/>
  <c r="F45" i="1"/>
  <c r="F41" i="1"/>
  <c r="F37" i="1"/>
  <c r="F33" i="1"/>
  <c r="F29" i="1"/>
  <c r="F25" i="1"/>
  <c r="F21" i="1"/>
  <c r="F17" i="1"/>
  <c r="F13" i="1"/>
  <c r="F5" i="1"/>
  <c r="G101" i="1"/>
  <c r="G97" i="1"/>
  <c r="G93" i="1"/>
  <c r="G89" i="1"/>
  <c r="G85" i="1"/>
  <c r="G81" i="1"/>
  <c r="G77" i="1"/>
  <c r="G73" i="1"/>
  <c r="G69" i="1"/>
  <c r="G61" i="1"/>
  <c r="G53" i="1"/>
  <c r="G49" i="1"/>
  <c r="G45" i="1"/>
  <c r="G41" i="1"/>
  <c r="G37" i="1"/>
  <c r="G33" i="1"/>
  <c r="G29" i="1"/>
  <c r="G25" i="1"/>
  <c r="G21" i="1"/>
  <c r="G17" i="1"/>
  <c r="G13" i="1"/>
  <c r="G5" i="1"/>
  <c r="F96" i="1"/>
  <c r="F92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F8" i="1"/>
  <c r="F4" i="1"/>
  <c r="G96" i="1"/>
  <c r="G92" i="1"/>
  <c r="G80" i="1"/>
  <c r="G76" i="1"/>
  <c r="G72" i="1"/>
  <c r="G68" i="1"/>
  <c r="G64" i="1"/>
  <c r="G60" i="1"/>
  <c r="G56" i="1"/>
  <c r="G52" i="1"/>
  <c r="G48" i="1"/>
  <c r="G44" i="1"/>
  <c r="G40" i="1"/>
  <c r="G36" i="1"/>
  <c r="G32" i="1"/>
  <c r="G28" i="1"/>
  <c r="G24" i="1"/>
  <c r="G20" i="1"/>
  <c r="G16" i="1"/>
  <c r="G12" i="1"/>
  <c r="G8" i="1"/>
  <c r="G4" i="1"/>
  <c r="F91" i="1"/>
  <c r="F87" i="1"/>
  <c r="F83" i="1"/>
  <c r="F75" i="1"/>
  <c r="F71" i="1"/>
  <c r="F63" i="1"/>
  <c r="F55" i="1"/>
  <c r="F51" i="1"/>
  <c r="F47" i="1"/>
  <c r="F43" i="1"/>
  <c r="F39" i="1"/>
  <c r="F35" i="1"/>
  <c r="F31" i="1"/>
  <c r="F27" i="1"/>
  <c r="F23" i="1"/>
  <c r="F19" i="1"/>
  <c r="F15" i="1"/>
  <c r="F11" i="1"/>
  <c r="F7" i="1"/>
  <c r="F3" i="1"/>
  <c r="G91" i="1"/>
  <c r="G87" i="1"/>
  <c r="G83" i="1"/>
  <c r="G75" i="1"/>
  <c r="G71" i="1"/>
  <c r="G63" i="1"/>
  <c r="G55" i="1"/>
  <c r="G51" i="1"/>
  <c r="G47" i="1"/>
  <c r="G43" i="1"/>
  <c r="G39" i="1"/>
  <c r="G35" i="1"/>
  <c r="G31" i="1"/>
  <c r="G27" i="1"/>
  <c r="G23" i="1"/>
  <c r="G19" i="1"/>
  <c r="G15" i="1"/>
  <c r="G11" i="1"/>
  <c r="G7" i="1"/>
  <c r="G3" i="1"/>
</calcChain>
</file>

<file path=xl/sharedStrings.xml><?xml version="1.0" encoding="utf-8"?>
<sst xmlns="http://schemas.openxmlformats.org/spreadsheetml/2006/main" count="544" uniqueCount="411">
  <si>
    <t>Šifra Objekta</t>
  </si>
  <si>
    <t>Naziv objekta</t>
  </si>
  <si>
    <t>CM Korpa</t>
  </si>
  <si>
    <t>OAZA BEOGRAD</t>
  </si>
  <si>
    <t>IMMOCENTAR SUPER BEOGRAD</t>
  </si>
  <si>
    <t>RODA MERKATA SUBOTICA</t>
  </si>
  <si>
    <t>SUPER BEŽANIJSKA KOSA BEOGRAD</t>
  </si>
  <si>
    <t>KIKINDA 1</t>
  </si>
  <si>
    <t>SUPER LOZNICA 1</t>
  </si>
  <si>
    <t>VML BEOGRAD</t>
  </si>
  <si>
    <t>KOPAONIK</t>
  </si>
  <si>
    <t>SUPER LIMAN 1 NOVI SAD</t>
  </si>
  <si>
    <t>RODA SMEDEREVO</t>
  </si>
  <si>
    <t>RODA KRUŠEVAC 2</t>
  </si>
  <si>
    <t>BRANKA BAJIĆA NOVI SAD</t>
  </si>
  <si>
    <t>HEROJA PINKIJA NOVI SAD</t>
  </si>
  <si>
    <t>RODA TRSTENIK</t>
  </si>
  <si>
    <t>IDEA GRBAVICA NOVI SAD</t>
  </si>
  <si>
    <t>SUPER BLOK 62 BEOGRAD</t>
  </si>
  <si>
    <t>RODA PIVARA JAGODINA</t>
  </si>
  <si>
    <t>SUPER SVETOGORSKA KRAGUJEVAC</t>
  </si>
  <si>
    <t>ČUKARICA BEOGRAD</t>
  </si>
  <si>
    <t>SUPER NOVO NASELJE NOVI SAD</t>
  </si>
  <si>
    <t>RODA SELENČA SOMBOR</t>
  </si>
  <si>
    <t>RODA MERKUR NOVI SAD</t>
  </si>
  <si>
    <t>ĐERAM BEOGRAD</t>
  </si>
  <si>
    <t>SUPER BULEVAR NOVI SAD</t>
  </si>
  <si>
    <t>SUPER PLAZA KRAGUJEVAC</t>
  </si>
  <si>
    <t>NOVA PAZOVA</t>
  </si>
  <si>
    <t>CRVENI KRST BEOGRAD</t>
  </si>
  <si>
    <t>SUPER CENTAR ŠID</t>
  </si>
  <si>
    <t>RODA VRANJE</t>
  </si>
  <si>
    <t>SUPER JUŽNI BULEVAR BEOGRAD</t>
  </si>
  <si>
    <t>SUPER APATIN</t>
  </si>
  <si>
    <t>SUPER BAČKA PALANKA</t>
  </si>
  <si>
    <t>SUPER TEMERIN</t>
  </si>
  <si>
    <t>MILANA RAKIĆA BEOGRAD</t>
  </si>
  <si>
    <t>D TUCOVIĆA2 BEOGRAD</t>
  </si>
  <si>
    <t>RODA FUTOŠKA NS</t>
  </si>
  <si>
    <t>RODA MLADENOVAC</t>
  </si>
  <si>
    <t>RODA ČAČAK</t>
  </si>
  <si>
    <t>RODA MEGA NIŠ</t>
  </si>
  <si>
    <t>RODA LESKOVAC</t>
  </si>
  <si>
    <t>RODA ŠABAC</t>
  </si>
  <si>
    <t>RODA KRUŠEVAC 1</t>
  </si>
  <si>
    <t>SUPER ZVEZDARA BEOGRAD</t>
  </si>
  <si>
    <t>SUPER SOMBOR 2</t>
  </si>
  <si>
    <t>CENTAR 1 SMEDEREVO</t>
  </si>
  <si>
    <t>RODA BAČKA TOPOLA</t>
  </si>
  <si>
    <t>SUPER SENTA</t>
  </si>
  <si>
    <t>SUPER VRBAS</t>
  </si>
  <si>
    <t>SUPER SMEDEREVSKA PALANKA</t>
  </si>
  <si>
    <t>RODA KARABURMA BEOGRAD</t>
  </si>
  <si>
    <t>CARINA SMEDEREVO</t>
  </si>
  <si>
    <t>STARI GRAD BEOGRAD</t>
  </si>
  <si>
    <t>SUPER ZEMUN 1 BEOGRAD</t>
  </si>
  <si>
    <t>CENTAR 2 UZICE</t>
  </si>
  <si>
    <t>SUPER BEOGRAÐANKA BEOGRAD</t>
  </si>
  <si>
    <t>VRANJE 2</t>
  </si>
  <si>
    <t>RODA VALJEVO</t>
  </si>
  <si>
    <t>RODA ZRENJANIN</t>
  </si>
  <si>
    <t>RODA JAGODINA</t>
  </si>
  <si>
    <t>SUPER KALUÐERICA BEOGRAD</t>
  </si>
  <si>
    <t>SUPER MIRIJEVO BEOGRAD</t>
  </si>
  <si>
    <t>RODA VOŽDOVAC BEOGRAD</t>
  </si>
  <si>
    <t>RODA MEGA KRAGUJEVAC</t>
  </si>
  <si>
    <t>SUPER ZEMUN 3 BEOGRAD</t>
  </si>
  <si>
    <t>VELIKO GRADIŠTE</t>
  </si>
  <si>
    <t>SUPER INÐIJA</t>
  </si>
  <si>
    <t>SUPER PANČEVO</t>
  </si>
  <si>
    <t>RODA MEGA SUBOTICA</t>
  </si>
  <si>
    <t>RODA MEGA NOVI SAD</t>
  </si>
  <si>
    <t>RODA PANČEVO</t>
  </si>
  <si>
    <t>SUPER CENTAR 3 SMEDEREVO</t>
  </si>
  <si>
    <t>RODA SREMSKA MITROVICA</t>
  </si>
  <si>
    <t>KULA 2</t>
  </si>
  <si>
    <t>SUPER SRBOBRAN</t>
  </si>
  <si>
    <t>SUPER GERBEROVA BEČEJ</t>
  </si>
  <si>
    <t>SREMSKA NOVI SAD</t>
  </si>
  <si>
    <t>SUPER MILETIĆEVA ZRENJANIN</t>
  </si>
  <si>
    <t>CENTAR 2 SUBOTICA</t>
  </si>
  <si>
    <t>SUPER DRAGANA RAKIĆA BG</t>
  </si>
  <si>
    <t>SUPER NOVI BANOVCI</t>
  </si>
  <si>
    <t>SUPER MEDIJANA NIŠ</t>
  </si>
  <si>
    <t>TRG OSLOBODJENJA PO</t>
  </si>
  <si>
    <t>SUPER VIŠNJIČKA BG</t>
  </si>
  <si>
    <t>SUPER KANJIŽA</t>
  </si>
  <si>
    <t>PETEFI ŠANDORA SU</t>
  </si>
  <si>
    <t>BLOK 63 BG</t>
  </si>
  <si>
    <t xml:space="preserve">RODA LAZAREVAC </t>
  </si>
  <si>
    <t>RODA PIROT</t>
  </si>
  <si>
    <t>STRUMIČKA BG</t>
  </si>
  <si>
    <t>RODA VRŠAC</t>
  </si>
  <si>
    <t>SUPER LESKOVAC</t>
  </si>
  <si>
    <t>SREMSKA MITROVICA</t>
  </si>
  <si>
    <t>ZLATIBOR 2</t>
  </si>
  <si>
    <t>MATICE SRPSKE BG</t>
  </si>
  <si>
    <t>KRALJICE NATALIJE</t>
  </si>
  <si>
    <t>SVETISLAVA KASAPINOVIĆA</t>
  </si>
  <si>
    <t>IVANJICA</t>
  </si>
  <si>
    <t>PAUNOVA BEOGRAD</t>
  </si>
  <si>
    <t>CARA DUŠANA NS</t>
  </si>
  <si>
    <t>MP426 RODA POŽAREVAC</t>
  </si>
  <si>
    <t>ĐURE ĐAKOVIĆA BB</t>
  </si>
  <si>
    <t>POZAREVAC</t>
  </si>
  <si>
    <t>CM3</t>
  </si>
  <si>
    <t>LAZAR MITROVIĆ</t>
  </si>
  <si>
    <t>MP381 SUPER SMEDEREVSKA PALANKA</t>
  </si>
  <si>
    <t>PETRA MUNJAŠA BB</t>
  </si>
  <si>
    <t>SMEDEREVSKA PALANKA</t>
  </si>
  <si>
    <t>MP429 VELIKO GRADIŠTE</t>
  </si>
  <si>
    <t>ŽIKA POPOVIĆA 18A</t>
  </si>
  <si>
    <t>MP530 TRG OSLOBOĐENJA PO</t>
  </si>
  <si>
    <t>TRG OSLOBOĐENJA 1</t>
  </si>
  <si>
    <t>POŽAREVAC</t>
  </si>
  <si>
    <t>MP288 RODA VRANJE</t>
  </si>
  <si>
    <t>MOŠE PIJADE 16</t>
  </si>
  <si>
    <t>VRANJE</t>
  </si>
  <si>
    <t>MP403 VRANJE 2</t>
  </si>
  <si>
    <t>KRALJA STEFANA PRVOVENČANOG 51</t>
  </si>
  <si>
    <t>MP408 RODA ZRENJANIN</t>
  </si>
  <si>
    <t>PERE DOBRINOVIĆA 35</t>
  </si>
  <si>
    <t>ZRENJANIN</t>
  </si>
  <si>
    <t>CM1</t>
  </si>
  <si>
    <t>Marija Karbinski</t>
  </si>
  <si>
    <t>MP503 SUPER MILETIĆEVA ZRENJANIN</t>
  </si>
  <si>
    <t>MILETIĆEVA 86</t>
  </si>
  <si>
    <t>SAŠA ŠUŠIĆ</t>
  </si>
  <si>
    <t>MP 542 BLOK 63</t>
  </si>
  <si>
    <t>JURIJA GAGARINA 30V</t>
  </si>
  <si>
    <t>BEOGRAD</t>
  </si>
  <si>
    <t>CM5</t>
  </si>
  <si>
    <t>MP 582 Ivanjica</t>
  </si>
  <si>
    <t>BOŠKA PETROVIĆA 49</t>
  </si>
  <si>
    <t>Zlatibor</t>
  </si>
  <si>
    <t>850</t>
  </si>
  <si>
    <t>Sunčani vrhovi lok 03-5</t>
  </si>
  <si>
    <t>MP206 KOPAONIK</t>
  </si>
  <si>
    <t>Kopaonik</t>
  </si>
  <si>
    <t>Nikola Torlaković</t>
  </si>
  <si>
    <t>Idea MP 585</t>
  </si>
  <si>
    <t>Paunova 34</t>
  </si>
  <si>
    <t>KN5</t>
  </si>
  <si>
    <t>JELENA MARTINOVIĆ</t>
  </si>
  <si>
    <t>NEO KAE BG2 Đorđe Vesić</t>
  </si>
  <si>
    <t>Raspis Easy Lunch Neoplanta- posuda sa escajgom</t>
  </si>
  <si>
    <t>MI</t>
  </si>
  <si>
    <t>MI objekta</t>
  </si>
  <si>
    <t>Adresa</t>
  </si>
  <si>
    <t>Grad</t>
  </si>
  <si>
    <t>RC</t>
  </si>
  <si>
    <t>PSR</t>
  </si>
  <si>
    <t>PSS</t>
  </si>
  <si>
    <t>Aleksić Dragan</t>
  </si>
  <si>
    <t>872</t>
  </si>
  <si>
    <t>Šaponjić Vladimir</t>
  </si>
  <si>
    <t>822</t>
  </si>
  <si>
    <t>Saša Trtanj</t>
  </si>
  <si>
    <t>Jovčić Dalibor</t>
  </si>
  <si>
    <t>NEO KAE BG1 Marina Milosavljević</t>
  </si>
  <si>
    <t>TRIM</t>
  </si>
  <si>
    <t>NEO KAE KV i NIS Ivana Nikolic</t>
  </si>
  <si>
    <t>NEO KAE Vojvodina Momir Adžić</t>
  </si>
  <si>
    <t>Grand Total</t>
  </si>
  <si>
    <t>Total</t>
  </si>
  <si>
    <t>Broj postera</t>
  </si>
  <si>
    <t>Sum of Broj postera</t>
  </si>
  <si>
    <t>Marija Karbinski Total</t>
  </si>
  <si>
    <t>K01</t>
  </si>
  <si>
    <t>K04</t>
  </si>
  <si>
    <t>KAG</t>
  </si>
  <si>
    <t>KK6</t>
  </si>
  <si>
    <t>KL0</t>
  </si>
  <si>
    <t>KP8</t>
  </si>
  <si>
    <t>NEO KAE BG1 Marina Milosavljević Total</t>
  </si>
  <si>
    <t>K02</t>
  </si>
  <si>
    <t>K18</t>
  </si>
  <si>
    <t>KJ9</t>
  </si>
  <si>
    <t>KL3</t>
  </si>
  <si>
    <t>KN4</t>
  </si>
  <si>
    <t>NEO KAE BG2 Đorđe Vesić Total</t>
  </si>
  <si>
    <t>K00</t>
  </si>
  <si>
    <t>KK3</t>
  </si>
  <si>
    <t>KK4</t>
  </si>
  <si>
    <t>KO0</t>
  </si>
  <si>
    <t>NEO KAE KV i NIS Ivana Nikolic Total</t>
  </si>
  <si>
    <t>KH0</t>
  </si>
  <si>
    <t>KK8</t>
  </si>
  <si>
    <t>KL1</t>
  </si>
  <si>
    <t>KL2</t>
  </si>
  <si>
    <t>KV1</t>
  </si>
  <si>
    <t>NEO KAE Vojvodina Momir Adžić Total</t>
  </si>
  <si>
    <t>Nikola Torlaković Total</t>
  </si>
  <si>
    <t>Saša Trtanj Total</t>
  </si>
  <si>
    <t>MP101 OAZA BEOGRAD</t>
  </si>
  <si>
    <t>ĆIRILA I METODIJA 8</t>
  </si>
  <si>
    <t>MP102 SUPER IMMOCENTAR BEOGRAD</t>
  </si>
  <si>
    <t>GANDIJEVA 21</t>
  </si>
  <si>
    <t>NOVI BEOGRAD</t>
  </si>
  <si>
    <t>MP107 RODA MERKATA SUBOTICA</t>
  </si>
  <si>
    <t>BEOGRADSKI PUT 128</t>
  </si>
  <si>
    <t>SUBOTICA</t>
  </si>
  <si>
    <t>MP139 SUPER BEŽANIJSKA KOSA BEOGRAD</t>
  </si>
  <si>
    <t>PARTIZANSKIH AVIJACIJA BB</t>
  </si>
  <si>
    <t>MP144 KIKINDA 1</t>
  </si>
  <si>
    <t>SVETOSAVSKA</t>
  </si>
  <si>
    <t>KIKINDA</t>
  </si>
  <si>
    <t>MP195 SUPER LOZNICA 1</t>
  </si>
  <si>
    <t>KNEZA MILOŠA 15</t>
  </si>
  <si>
    <t>LOZNICA</t>
  </si>
  <si>
    <t>MP196 VML BEOGRAD</t>
  </si>
  <si>
    <t>NIKOLE GRULOVIĆA 7</t>
  </si>
  <si>
    <t>MP207 SUPER LIMAN 1 NOVI SAD</t>
  </si>
  <si>
    <t>NARODNI FRONT 53A</t>
  </si>
  <si>
    <t>NOVI SAD</t>
  </si>
  <si>
    <t>MP215 RODA SMEDEREVO</t>
  </si>
  <si>
    <t>ĐURE SALAJA BB</t>
  </si>
  <si>
    <t>SMEDEREVO</t>
  </si>
  <si>
    <t>MP223 RODA KRUŠEVAC 2</t>
  </si>
  <si>
    <t>ZORE PETROVIĆ 11A</t>
  </si>
  <si>
    <t>KRUŠEVAC</t>
  </si>
  <si>
    <t>MP238 BRANKA BAJIĆA NOVI SAD</t>
  </si>
  <si>
    <t>BRANKA BAJIĆA 9</t>
  </si>
  <si>
    <t>MP241 HEROJA PINKIJA NOVI SAD</t>
  </si>
  <si>
    <t>VATROSLAVA JAGIĆA BB</t>
  </si>
  <si>
    <t>MP242 RODA TRSTENIK</t>
  </si>
  <si>
    <t>KNEGINJE MILICE 81</t>
  </si>
  <si>
    <t>TRSTENIK</t>
  </si>
  <si>
    <t>MP252 IDEA GRBAVICA NOVI SAD</t>
  </si>
  <si>
    <t>KOLO SRPSKIH SESTARA 18</t>
  </si>
  <si>
    <t>MP257 SUPER BLOK 62 BEOGRAD</t>
  </si>
  <si>
    <t>NEHRUOVA 56B</t>
  </si>
  <si>
    <t>MP258 RODA PIVARA JAGODINA</t>
  </si>
  <si>
    <t>RADMILA ĐORĐEVIĆA 1</t>
  </si>
  <si>
    <t>JAGODINA</t>
  </si>
  <si>
    <t>MP259 SUPER SVETOGORSKA KRAGUJEVAC</t>
  </si>
  <si>
    <t>SVETOGORSKA BB</t>
  </si>
  <si>
    <t>KRAGUJEVAC</t>
  </si>
  <si>
    <t>MP262 ČUKARICA BEOGRAD</t>
  </si>
  <si>
    <t>TURGENJEVA 10</t>
  </si>
  <si>
    <t>MP263 IDEA SUPER 263</t>
  </si>
  <si>
    <t>BULEVAR VOJVODE STEPE 32</t>
  </si>
  <si>
    <t>MP265 RODA SELENČA SOMBOR</t>
  </si>
  <si>
    <t>STAPARSKI PUT BB</t>
  </si>
  <si>
    <t>SOMBOR</t>
  </si>
  <si>
    <t>MP271 RODA MERKUR NOVI SAD</t>
  </si>
  <si>
    <t>RUMENAČKA 150</t>
  </si>
  <si>
    <t>MP272 ĐERAM BEOGRAD</t>
  </si>
  <si>
    <t>BULEVAR KRALJA ALEKSANDRA 174</t>
  </si>
  <si>
    <t>MP273 SUPER BULEVAR NOVI SAD</t>
  </si>
  <si>
    <t>BULEVAR OSLOBODJENJA 27</t>
  </si>
  <si>
    <t>MP278 SUPER PLAZA KRAGUJEVAC</t>
  </si>
  <si>
    <t>BULEVAR KRALJICE MARIJE BB</t>
  </si>
  <si>
    <t>MP282 NOVA PAZOVA</t>
  </si>
  <si>
    <t>KRALJA PETRA I 43</t>
  </si>
  <si>
    <t>MP284 CRVENI KRST BEOGRAD</t>
  </si>
  <si>
    <t>CARA NIKOLAJA 78</t>
  </si>
  <si>
    <t>MP286 SUPER CENTAR ŠID</t>
  </si>
  <si>
    <t>CARA DUŠANA 39</t>
  </si>
  <si>
    <t>ŠID</t>
  </si>
  <si>
    <t>MP297 SUPER JUŽNI BULEVAR BEOGRAD</t>
  </si>
  <si>
    <t>JUŽNI BULEVAR 95</t>
  </si>
  <si>
    <t>ZVEZDARA,BEOGRAD</t>
  </si>
  <si>
    <t>MP309 SUPER APATIN</t>
  </si>
  <si>
    <t>BRANKA RADIČEVIĆA BB</t>
  </si>
  <si>
    <t>APATIN</t>
  </si>
  <si>
    <t>MP312 IDEA SUPER 312, BAČKA PALANKA</t>
  </si>
  <si>
    <t>TRG BRATSTVA I JEDINSTVA 6</t>
  </si>
  <si>
    <t>BAČKA PALANKA</t>
  </si>
  <si>
    <t>MP327 SUPER TEMERIN</t>
  </si>
  <si>
    <t>NOVOSADSKA 429</t>
  </si>
  <si>
    <t>TEMERIN</t>
  </si>
  <si>
    <t>MP330 MILANA RAKIĆA BEOGRAD</t>
  </si>
  <si>
    <t>MILANA RAKIĆA 80</t>
  </si>
  <si>
    <t>MP336 D TUCOVIĆA2 BEOGRAD</t>
  </si>
  <si>
    <t>DIMITRIJA TUCOVIĆA 108</t>
  </si>
  <si>
    <t>MP337 RODA FUTOŠKA NS</t>
  </si>
  <si>
    <t>KIS ERNEA 2</t>
  </si>
  <si>
    <t>MP340 RODA MLADENOVAC</t>
  </si>
  <si>
    <t>BRAĆE BADŽAK 2</t>
  </si>
  <si>
    <t>MLADENOVAC</t>
  </si>
  <si>
    <t>MP343 RODA ČAČAK</t>
  </si>
  <si>
    <t>BRAĆE SPASIĆA BB</t>
  </si>
  <si>
    <t>ČAČAK</t>
  </si>
  <si>
    <t>MP345 RODA MEGA NIŠ</t>
  </si>
  <si>
    <t>VIZANTIJSKI BULEVAR BB ( DUVANISTE)</t>
  </si>
  <si>
    <t>NIŠ</t>
  </si>
  <si>
    <t>MP346 RODA LESKOVAC</t>
  </si>
  <si>
    <t>MILINSKA 147</t>
  </si>
  <si>
    <t>LESKOVAC</t>
  </si>
  <si>
    <t>MP349 RODA ŠABAC</t>
  </si>
  <si>
    <t>JOVANA CVIJIĆA 1A</t>
  </si>
  <si>
    <t>ŠABAC</t>
  </si>
  <si>
    <t>MP351 RODA KRUŠEVAC 1</t>
  </si>
  <si>
    <t>BLAGOJA PAROVIĆA 20</t>
  </si>
  <si>
    <t>MP354 SUPER ZVEZDARA BEOGRAD</t>
  </si>
  <si>
    <t>BULEVAR KRALJA ALEKSANDRA 518 A</t>
  </si>
  <si>
    <t>MP356 SUPER SOMBOR 2</t>
  </si>
  <si>
    <t>PARISKA 9</t>
  </si>
  <si>
    <t>MP361 CENTAR 1 SMEDEREVO</t>
  </si>
  <si>
    <t>RADOSLAVA MIRKOVIĆA 3</t>
  </si>
  <si>
    <t>MP363 RODA BAČKA TOPOLA</t>
  </si>
  <si>
    <t>BOLJAI FARKASA 1</t>
  </si>
  <si>
    <t>BAČKA TOPOLA</t>
  </si>
  <si>
    <t>MP364 SUPER SENTA</t>
  </si>
  <si>
    <t>JOVANA ĐORĐEVIĆA 11</t>
  </si>
  <si>
    <t>SENTA</t>
  </si>
  <si>
    <t>MP365 SUPER VRBAS</t>
  </si>
  <si>
    <t>NARODNOG FRONTA 51</t>
  </si>
  <si>
    <t>VRBAS</t>
  </si>
  <si>
    <t>MP383 RODA KARABURMA BEOGRAD</t>
  </si>
  <si>
    <t>MIRIJEVSKI BULEVAR 18B, KARABURMA</t>
  </si>
  <si>
    <t>MP385 CARINA SMEDEREVO</t>
  </si>
  <si>
    <t>PROLETERSKA BB</t>
  </si>
  <si>
    <t>MP390 STARI GRAD BEOGRAD</t>
  </si>
  <si>
    <t>DEČANSKA BB</t>
  </si>
  <si>
    <t>MP394 SUPER ZEMUN 1 BEOGRAD</t>
  </si>
  <si>
    <t>GLAVNA 11-15</t>
  </si>
  <si>
    <t>ZEMUN</t>
  </si>
  <si>
    <t>MP396 CENTAR 2 UŽICE</t>
  </si>
  <si>
    <t>DIMITRIJA TUCOVIĆA 91</t>
  </si>
  <si>
    <t>UŽICE</t>
  </si>
  <si>
    <t>MP401 SUPER BEOGRAĐANKA BEOGRAD</t>
  </si>
  <si>
    <t>MASARIKOVA 5</t>
  </si>
  <si>
    <t>MP407 RODA VALJEVO</t>
  </si>
  <si>
    <t>BULEVAR PALIH BORACA 91-92</t>
  </si>
  <si>
    <t>VALJEVO</t>
  </si>
  <si>
    <t>MP410 RODA JAGODINA</t>
  </si>
  <si>
    <t>KNEZA LAZARA 74</t>
  </si>
  <si>
    <t>MP412 SUPER KALUĐERICA BEOGRAD</t>
  </si>
  <si>
    <t>VOJVODE STEPE STEPANOVIĆA 9I</t>
  </si>
  <si>
    <t>BEOGRAD,KALUĐERICA</t>
  </si>
  <si>
    <t>MP415 SUPER MIRIJEVO BEOGRAD</t>
  </si>
  <si>
    <t>ULOFA PALMEA 1</t>
  </si>
  <si>
    <t>MP417 RODA VOŽDOVAC BEOGRAD</t>
  </si>
  <si>
    <t>ZAPLANJSKA 32</t>
  </si>
  <si>
    <t>VOŽDOVAC</t>
  </si>
  <si>
    <t>MP423 RODA KRAGUJEVAC</t>
  </si>
  <si>
    <t>SAVE KOVAČEVIĆA 48A</t>
  </si>
  <si>
    <t>MP427 SUPER ZEMUN 3 BEOGRAD</t>
  </si>
  <si>
    <t>UGAO BAČKE I ZADRUGARSKE ULICE</t>
  </si>
  <si>
    <t>MP432 SUPER INĐIJA</t>
  </si>
  <si>
    <t>NOVOSADSKA 12-16</t>
  </si>
  <si>
    <t>INĐIJA</t>
  </si>
  <si>
    <t>MP433 SUPER PANČEVO</t>
  </si>
  <si>
    <t>MILOŠA OBRENOVIĆA 10</t>
  </si>
  <si>
    <t>PANČEVO</t>
  </si>
  <si>
    <t>MP450 RODA MEGA SUBOTICA</t>
  </si>
  <si>
    <t>SEGEDINSKI PUT 92</t>
  </si>
  <si>
    <t>MP451 RODA MEGA NOVI SAD</t>
  </si>
  <si>
    <t>TEMERINSKI PUT 50</t>
  </si>
  <si>
    <t>MP453 RODA PANČEVO</t>
  </si>
  <si>
    <t>SKADARSKA BB</t>
  </si>
  <si>
    <t>MP456 SUPER CENTAR 3 SMEDEREVO</t>
  </si>
  <si>
    <t>ĐUŠINA 1</t>
  </si>
  <si>
    <t>MP459 RODA SREMSKA MITROVICA</t>
  </si>
  <si>
    <t>TIMOČKE DIVIZIJE 1</t>
  </si>
  <si>
    <t>MP461 KULA 2</t>
  </si>
  <si>
    <t>TRG OSLOBOĐENJA 2</t>
  </si>
  <si>
    <t>KULA</t>
  </si>
  <si>
    <t>MP473 SUPER SRBOBRAN</t>
  </si>
  <si>
    <t>TRG VLADIKE NIKOLAJA VELIMIROVIĆA</t>
  </si>
  <si>
    <t>SRBOBRAN</t>
  </si>
  <si>
    <t>MP488 GERBEROVA BEČEJ</t>
  </si>
  <si>
    <t>GERBEROVA 12</t>
  </si>
  <si>
    <t>BEČEJ</t>
  </si>
  <si>
    <t>MP489 SREMSKA NOVI SAD</t>
  </si>
  <si>
    <t>SREMSKA 5</t>
  </si>
  <si>
    <t>MP505 CENTAR 2 SUBOTICA</t>
  </si>
  <si>
    <t>KORZO 13</t>
  </si>
  <si>
    <t>MP508 SUPER DRAGANA RAKIĆA BG</t>
  </si>
  <si>
    <t>DRAGANA RAKIĆA 2</t>
  </si>
  <si>
    <t>MP515 SUPER NOVI BANOVCI</t>
  </si>
  <si>
    <t>SVETOSAVSKA 2</t>
  </si>
  <si>
    <t>NOVI BANOVCI</t>
  </si>
  <si>
    <t>MP524 SUPER MEDIJANA NIŠ</t>
  </si>
  <si>
    <t>BULEVAR MEDIJANA 21</t>
  </si>
  <si>
    <t>NIS</t>
  </si>
  <si>
    <t>MP532 SUPER VIŠNJIČKA BG</t>
  </si>
  <si>
    <t>VIŠNJIČKA 84</t>
  </si>
  <si>
    <t>MP534 SUPER KANJIŽA</t>
  </si>
  <si>
    <t>ŠUMSKA BB</t>
  </si>
  <si>
    <t>KANJIŽA</t>
  </si>
  <si>
    <t>MP541 PETEFI ŠANDORA SU</t>
  </si>
  <si>
    <t>PETEFI ŠANDORA 3-5</t>
  </si>
  <si>
    <t>MP 543 RODA LAZAREVAC</t>
  </si>
  <si>
    <t>ŽELEZNIČKA BB</t>
  </si>
  <si>
    <t>LAZAREVAC</t>
  </si>
  <si>
    <t>MP 544 RODA</t>
  </si>
  <si>
    <t>LAVA TOLSTOJA BB</t>
  </si>
  <si>
    <t>PIROT</t>
  </si>
  <si>
    <t>MP 548 STRUMIČKA</t>
  </si>
  <si>
    <t>JASENIČKA 11</t>
  </si>
  <si>
    <t>MP549 RODA VRŠAC</t>
  </si>
  <si>
    <t>BULEVAR MILOŠA OBILIĆA BB</t>
  </si>
  <si>
    <t>VRŠAC</t>
  </si>
  <si>
    <t>MP551 IDEA LESKOVAC</t>
  </si>
  <si>
    <t>BORE PIKSLE BB</t>
  </si>
  <si>
    <t>MP554 ARSENIJA ČARNOJEVIĆA S.M.</t>
  </si>
  <si>
    <t>ARSENIJA ČARNOJEVIĆA BB</t>
  </si>
  <si>
    <t>MP 563 MERCATOR</t>
  </si>
  <si>
    <t>MATICE SRPSKE 111</t>
  </si>
  <si>
    <t>BEOGRAD-ZVEZDARA</t>
  </si>
  <si>
    <t>MP568 MERCATOR</t>
  </si>
  <si>
    <t>KRALJICE NATALIJE 29</t>
  </si>
  <si>
    <t>MP569 MERCATOR</t>
  </si>
  <si>
    <t>SVETISLAVA KASAPINOVIĆA 38-40</t>
  </si>
  <si>
    <t>IDEA MP 588 CARA DUŠANA</t>
  </si>
  <si>
    <t>CARA DUŠANA 30</t>
  </si>
  <si>
    <t xml:space="preserve">MILADINA PEĆINARA 60 </t>
  </si>
  <si>
    <t>IDEA ZLATIBOR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</si>
</sst>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6" fillId="3" borderId="0" xfId="0" applyFont="1" applyFill="1"/>
    <xf numFmtId="0" fontId="2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0" fillId="0" borderId="0" xfId="0" pivotButton="1"/>
    <xf numFmtId="0" fontId="0" fillId="0" borderId="0" xfId="0" applyNumberFormat="1"/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7" fillId="4" borderId="1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lt-my.sharepoint.com/personal/baltic_d_nelt_com/Documents/Desktop/NEOPLANTA/TM%20AKTIVNOSTI%20NEO/2023/MERKATOR/Kutija%20sa%20priborom%20TM%20aktivnost/TSC%20-%20Mercator-S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lt-my.sharepoint.com/personal/baltic_d_nelt_com/Documents/Desktop/NEOPLANTA/COVERAGE,%20RUTE%20PLAN%20I%20SPISAK%20ORGANIZACIJE%20I%20PROJEKATA/MT%20last%20update/COVERAGE%20MT%20NEO%20-%20Febru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akti"/>
      <sheetName val="Master plan - sekundarne"/>
      <sheetName val="Asortiman- SO po artiklim 22-21"/>
      <sheetName val="Objekti - SO po objektima 22-21"/>
      <sheetName val="Pricing - XII 22"/>
      <sheetName val="Sell in Sell out monthly "/>
      <sheetName val="Prometni Split - formati"/>
      <sheetName val="Sell in per podkategorija "/>
      <sheetName val="Planogrami"/>
      <sheetName val="Fakture i KO"/>
      <sheetName val="Pricing - stari"/>
      <sheetName val="Sell out per brand "/>
      <sheetName val="Sell out share "/>
      <sheetName val="Promo Rebate "/>
      <sheetName val="IR H1 "/>
      <sheetName val="Gross, KES, PPD"/>
    </sheetNames>
    <sheetDataSet>
      <sheetData sheetId="0"/>
      <sheetData sheetId="1"/>
      <sheetData sheetId="2"/>
      <sheetData sheetId="3">
        <row r="2">
          <cell r="B2" t="str">
            <v>Šifra Objekta</v>
          </cell>
          <cell r="C2" t="str">
            <v>NELT MI</v>
          </cell>
          <cell r="D2" t="str">
            <v>GLN</v>
          </cell>
          <cell r="E2" t="str">
            <v>Naziv objekta</v>
          </cell>
          <cell r="F2" t="str">
            <v>AS Regija</v>
          </cell>
        </row>
        <row r="3">
          <cell r="B3">
            <v>101</v>
          </cell>
          <cell r="C3" t="str">
            <v>1101576543</v>
          </cell>
          <cell r="D3">
            <v>8605002360149</v>
          </cell>
          <cell r="E3" t="str">
            <v>OAZA BEOGRAD</v>
          </cell>
          <cell r="F3" t="str">
            <v>BEOGRAD</v>
          </cell>
        </row>
        <row r="4">
          <cell r="B4">
            <v>102</v>
          </cell>
          <cell r="C4" t="str">
            <v>1101576520</v>
          </cell>
          <cell r="D4">
            <v>8605002360156</v>
          </cell>
          <cell r="E4" t="str">
            <v>IMMOCENTAR SUPER BEOGRAD</v>
          </cell>
          <cell r="F4" t="str">
            <v>BEOGRAD</v>
          </cell>
        </row>
        <row r="5">
          <cell r="B5">
            <v>104</v>
          </cell>
          <cell r="C5" t="str">
            <v>1101576628</v>
          </cell>
          <cell r="D5">
            <v>8605002360170</v>
          </cell>
          <cell r="E5" t="str">
            <v>FEKETIĆ</v>
          </cell>
          <cell r="F5" t="str">
            <v>VOJVODINA</v>
          </cell>
        </row>
        <row r="6">
          <cell r="B6">
            <v>107</v>
          </cell>
          <cell r="C6" t="str">
            <v>1101576555</v>
          </cell>
          <cell r="D6">
            <v>8605002360200</v>
          </cell>
          <cell r="E6" t="str">
            <v>RODA MERKATA SUBOTICA</v>
          </cell>
          <cell r="F6" t="str">
            <v>VOJVODINA</v>
          </cell>
        </row>
        <row r="7">
          <cell r="B7">
            <v>114</v>
          </cell>
          <cell r="C7" t="str">
            <v>1101576634</v>
          </cell>
          <cell r="D7">
            <v>8605002360279</v>
          </cell>
          <cell r="E7" t="str">
            <v>BAČKO DOBRO POLJE</v>
          </cell>
          <cell r="F7" t="str">
            <v>VOJVODINA</v>
          </cell>
        </row>
        <row r="8">
          <cell r="B8">
            <v>116</v>
          </cell>
          <cell r="C8" t="str">
            <v>1101576564</v>
          </cell>
          <cell r="D8">
            <v>8605002360293</v>
          </cell>
          <cell r="E8" t="str">
            <v>BELJE NBGD BEOGRAD</v>
          </cell>
          <cell r="F8" t="str">
            <v>BEOGRAD</v>
          </cell>
        </row>
        <row r="9">
          <cell r="B9">
            <v>117</v>
          </cell>
          <cell r="C9" t="str">
            <v>1101576601</v>
          </cell>
          <cell r="D9">
            <v>8605002360309</v>
          </cell>
          <cell r="E9" t="str">
            <v>KUTJEVO BEOGRAD</v>
          </cell>
          <cell r="F9" t="str">
            <v>BEOGRAD</v>
          </cell>
        </row>
        <row r="10">
          <cell r="B10">
            <v>133</v>
          </cell>
          <cell r="C10" t="str">
            <v>1101576544</v>
          </cell>
          <cell r="D10">
            <v>8605002360439</v>
          </cell>
          <cell r="E10" t="str">
            <v>BOLEČ BEOGRAD</v>
          </cell>
          <cell r="F10" t="str">
            <v>BEOGRAD</v>
          </cell>
        </row>
        <row r="11">
          <cell r="B11">
            <v>136</v>
          </cell>
          <cell r="C11" t="str">
            <v>1101576659</v>
          </cell>
          <cell r="D11">
            <v>8605002360460</v>
          </cell>
          <cell r="E11" t="str">
            <v>SL NIŠ</v>
          </cell>
          <cell r="F11" t="str">
            <v>NIŠ</v>
          </cell>
        </row>
        <row r="12">
          <cell r="B12">
            <v>139</v>
          </cell>
          <cell r="C12" t="str">
            <v>1101576519</v>
          </cell>
          <cell r="D12">
            <v>8605002360491</v>
          </cell>
          <cell r="E12" t="str">
            <v>SUPER BEŽANIJSKA KOSA BEOGRAD</v>
          </cell>
          <cell r="F12" t="str">
            <v>BEOGRAD</v>
          </cell>
        </row>
        <row r="13">
          <cell r="B13">
            <v>144</v>
          </cell>
          <cell r="C13" t="str">
            <v>1101576638</v>
          </cell>
          <cell r="D13">
            <v>8605002360545</v>
          </cell>
          <cell r="E13" t="str">
            <v>KIKINDA 1</v>
          </cell>
          <cell r="F13" t="str">
            <v>VOJVODINA</v>
          </cell>
        </row>
        <row r="14">
          <cell r="B14">
            <v>147</v>
          </cell>
          <cell r="C14" t="str">
            <v>1101576660</v>
          </cell>
          <cell r="D14">
            <v>8605002360569</v>
          </cell>
          <cell r="E14" t="str">
            <v>KONZUM NIŠ</v>
          </cell>
          <cell r="F14" t="str">
            <v>NIŠ</v>
          </cell>
        </row>
        <row r="15">
          <cell r="B15">
            <v>148</v>
          </cell>
          <cell r="C15" t="str">
            <v>1101576689</v>
          </cell>
          <cell r="D15">
            <v>8605002360576</v>
          </cell>
          <cell r="E15" t="str">
            <v>PREHRANA NIŠ</v>
          </cell>
          <cell r="F15" t="str">
            <v>NIŠ</v>
          </cell>
        </row>
        <row r="16">
          <cell r="B16">
            <v>149</v>
          </cell>
          <cell r="C16" t="str">
            <v>1101576690</v>
          </cell>
          <cell r="D16">
            <v>8605002360583</v>
          </cell>
          <cell r="E16" t="str">
            <v>DUNAV NIŠ</v>
          </cell>
          <cell r="F16" t="str">
            <v>NIŠ</v>
          </cell>
        </row>
        <row r="17">
          <cell r="B17">
            <v>150</v>
          </cell>
          <cell r="C17" t="str">
            <v>1101576691</v>
          </cell>
          <cell r="D17">
            <v>8605002360590</v>
          </cell>
          <cell r="E17" t="str">
            <v>ČEGAR NIŠ</v>
          </cell>
          <cell r="F17" t="str">
            <v>NIŠ</v>
          </cell>
        </row>
        <row r="18">
          <cell r="B18">
            <v>151</v>
          </cell>
          <cell r="C18" t="str">
            <v>1101576692</v>
          </cell>
          <cell r="D18">
            <v>8605002360606</v>
          </cell>
          <cell r="E18" t="str">
            <v>1.MAJ NIŠ</v>
          </cell>
          <cell r="F18" t="str">
            <v>NIŠ</v>
          </cell>
        </row>
        <row r="19">
          <cell r="B19">
            <v>152</v>
          </cell>
          <cell r="C19" t="str">
            <v>1101576661</v>
          </cell>
          <cell r="D19">
            <v>8605002362228</v>
          </cell>
          <cell r="E19" t="str">
            <v>28.MART NIŠ</v>
          </cell>
          <cell r="F19" t="str">
            <v>NIŠ</v>
          </cell>
        </row>
        <row r="20">
          <cell r="B20">
            <v>153</v>
          </cell>
          <cell r="C20" t="str">
            <v>1101576670</v>
          </cell>
          <cell r="D20">
            <v>8605002360613</v>
          </cell>
          <cell r="E20" t="str">
            <v>ĆELE KULA NIŠ</v>
          </cell>
          <cell r="F20" t="str">
            <v>NIŠ</v>
          </cell>
        </row>
        <row r="21">
          <cell r="B21">
            <v>154</v>
          </cell>
          <cell r="C21" t="str">
            <v>1101576693</v>
          </cell>
          <cell r="D21">
            <v>8605002360620</v>
          </cell>
          <cell r="E21" t="str">
            <v>DURMITOR NIŠ</v>
          </cell>
          <cell r="F21" t="str">
            <v>NIŠ</v>
          </cell>
        </row>
        <row r="22">
          <cell r="B22">
            <v>155</v>
          </cell>
          <cell r="C22" t="str">
            <v>1101576694</v>
          </cell>
          <cell r="D22">
            <v>8605002360637</v>
          </cell>
          <cell r="E22" t="str">
            <v>SINĐELIĆ NIŠ</v>
          </cell>
          <cell r="F22" t="str">
            <v>NIŠ</v>
          </cell>
        </row>
        <row r="23">
          <cell r="B23">
            <v>156</v>
          </cell>
          <cell r="C23" t="str">
            <v>1101576662</v>
          </cell>
          <cell r="D23">
            <v>8605002360644</v>
          </cell>
          <cell r="E23" t="str">
            <v>MLADOST NIŠ</v>
          </cell>
          <cell r="F23" t="str">
            <v>NIŠ</v>
          </cell>
        </row>
        <row r="24">
          <cell r="B24">
            <v>157</v>
          </cell>
          <cell r="C24" t="str">
            <v>1101576671</v>
          </cell>
          <cell r="D24">
            <v>8605002360651</v>
          </cell>
          <cell r="E24" t="str">
            <v>BUDUĆNOST NIŠ</v>
          </cell>
          <cell r="F24" t="str">
            <v>NIŠ</v>
          </cell>
        </row>
        <row r="25">
          <cell r="B25">
            <v>160</v>
          </cell>
          <cell r="C25" t="str">
            <v>1101576663</v>
          </cell>
          <cell r="D25">
            <v>8605002360682</v>
          </cell>
          <cell r="E25" t="str">
            <v>ZELENGORA NIŠ</v>
          </cell>
          <cell r="F25" t="str">
            <v>NIŠ</v>
          </cell>
        </row>
        <row r="26">
          <cell r="B26">
            <v>161</v>
          </cell>
          <cell r="C26" t="str">
            <v>1101576695</v>
          </cell>
          <cell r="D26">
            <v>8605002360699</v>
          </cell>
          <cell r="E26" t="str">
            <v>VINIK NIŠ</v>
          </cell>
          <cell r="F26" t="str">
            <v>NIŠ</v>
          </cell>
        </row>
        <row r="27">
          <cell r="B27">
            <v>162</v>
          </cell>
          <cell r="C27" t="str">
            <v>1101576545</v>
          </cell>
          <cell r="D27">
            <v>8605002360705</v>
          </cell>
          <cell r="E27" t="str">
            <v>MELJAK BEOGRAD</v>
          </cell>
          <cell r="F27" t="str">
            <v>BEOGRAD</v>
          </cell>
        </row>
        <row r="28">
          <cell r="B28">
            <v>163</v>
          </cell>
          <cell r="C28" t="str">
            <v>1101576664</v>
          </cell>
          <cell r="D28">
            <v>8605002360712</v>
          </cell>
          <cell r="E28" t="str">
            <v>ČAIR NIŠ</v>
          </cell>
          <cell r="F28" t="str">
            <v>NIŠ</v>
          </cell>
        </row>
        <row r="29">
          <cell r="B29">
            <v>164</v>
          </cell>
          <cell r="C29" t="str">
            <v>1101576672</v>
          </cell>
          <cell r="D29">
            <v>8605002360729</v>
          </cell>
          <cell r="E29" t="str">
            <v>25 MAJ NIŠ</v>
          </cell>
          <cell r="F29" t="str">
            <v>NIŠ</v>
          </cell>
        </row>
        <row r="30">
          <cell r="B30">
            <v>166</v>
          </cell>
          <cell r="C30" t="str">
            <v>1101576523</v>
          </cell>
          <cell r="D30">
            <v>8605002360743</v>
          </cell>
          <cell r="E30" t="str">
            <v>PETLOVO BRDO BEOGRAD</v>
          </cell>
          <cell r="F30" t="str">
            <v>BEOGRAD</v>
          </cell>
        </row>
        <row r="31">
          <cell r="B31">
            <v>167</v>
          </cell>
          <cell r="C31" t="str">
            <v>1101576546</v>
          </cell>
          <cell r="D31">
            <v>8605002360750</v>
          </cell>
          <cell r="E31" t="str">
            <v>KARABURMA BEOGRAD</v>
          </cell>
          <cell r="F31" t="str">
            <v>BEOGRAD</v>
          </cell>
        </row>
        <row r="32">
          <cell r="B32">
            <v>169</v>
          </cell>
          <cell r="C32" t="str">
            <v>1101576665</v>
          </cell>
          <cell r="D32">
            <v>8605002360774</v>
          </cell>
          <cell r="E32" t="str">
            <v>ĐERDAP NIŠ</v>
          </cell>
          <cell r="F32" t="str">
            <v>NIŠ</v>
          </cell>
        </row>
        <row r="33">
          <cell r="B33">
            <v>170</v>
          </cell>
          <cell r="C33" t="str">
            <v>1101576653</v>
          </cell>
          <cell r="D33">
            <v>8605002360781</v>
          </cell>
          <cell r="E33" t="str">
            <v>TEKSTIL ČAČAK</v>
          </cell>
          <cell r="F33" t="str">
            <v>BEOGRAD</v>
          </cell>
        </row>
        <row r="34">
          <cell r="B34">
            <v>171</v>
          </cell>
          <cell r="C34" t="str">
            <v>1101576547</v>
          </cell>
          <cell r="D34">
            <v>8605002360798</v>
          </cell>
          <cell r="E34" t="str">
            <v>MAXIMA BEOGRAD</v>
          </cell>
          <cell r="F34" t="str">
            <v>BEOGRAD</v>
          </cell>
        </row>
        <row r="35">
          <cell r="B35">
            <v>172</v>
          </cell>
          <cell r="C35" t="str">
            <v>1101576673</v>
          </cell>
          <cell r="D35">
            <v>8605002360804</v>
          </cell>
          <cell r="E35" t="str">
            <v>NIŠAVA NIŠ</v>
          </cell>
          <cell r="F35" t="str">
            <v>NIŠ</v>
          </cell>
        </row>
        <row r="36">
          <cell r="B36">
            <v>173</v>
          </cell>
          <cell r="C36" t="str">
            <v>1101576674</v>
          </cell>
          <cell r="D36">
            <v>8605002360811</v>
          </cell>
          <cell r="E36" t="str">
            <v>MEDOŠEVAC</v>
          </cell>
          <cell r="F36" t="str">
            <v>NIŠ</v>
          </cell>
        </row>
        <row r="37">
          <cell r="B37">
            <v>176</v>
          </cell>
          <cell r="C37" t="str">
            <v>1101576666</v>
          </cell>
          <cell r="D37">
            <v>8605002360835</v>
          </cell>
          <cell r="E37" t="str">
            <v>CRVENA ZVEZDA NIŠ</v>
          </cell>
          <cell r="F37" t="str">
            <v>NIŠ</v>
          </cell>
        </row>
        <row r="38">
          <cell r="B38">
            <v>177</v>
          </cell>
          <cell r="C38" t="str">
            <v>1101576675</v>
          </cell>
          <cell r="D38">
            <v>8605002360842</v>
          </cell>
          <cell r="E38" t="str">
            <v>BORAC NIŠ</v>
          </cell>
          <cell r="F38" t="str">
            <v>NIŠ</v>
          </cell>
        </row>
        <row r="39">
          <cell r="B39">
            <v>178</v>
          </cell>
          <cell r="C39" t="str">
            <v>1101576696</v>
          </cell>
          <cell r="D39">
            <v>8605002360859</v>
          </cell>
          <cell r="E39" t="str">
            <v>29.NOVEMBAR NIŠ</v>
          </cell>
          <cell r="F39" t="str">
            <v>NIŠ</v>
          </cell>
        </row>
        <row r="40">
          <cell r="B40">
            <v>182</v>
          </cell>
          <cell r="C40" t="str">
            <v>1101576697</v>
          </cell>
          <cell r="D40">
            <v>8605002360897</v>
          </cell>
          <cell r="E40" t="str">
            <v>RATKO JOVIĆ NIŠ</v>
          </cell>
          <cell r="F40" t="str">
            <v>NIŠ</v>
          </cell>
        </row>
        <row r="41">
          <cell r="B41">
            <v>183</v>
          </cell>
          <cell r="C41" t="str">
            <v>1101576698</v>
          </cell>
          <cell r="D41">
            <v>8605002360903</v>
          </cell>
          <cell r="E41" t="str">
            <v>NOVI KOMREN NIŠ</v>
          </cell>
          <cell r="F41" t="str">
            <v>NIŠ</v>
          </cell>
        </row>
        <row r="42">
          <cell r="B42">
            <v>184</v>
          </cell>
          <cell r="C42" t="str">
            <v>1101576676</v>
          </cell>
          <cell r="D42">
            <v>8605002360910</v>
          </cell>
          <cell r="E42" t="str">
            <v>METALIJA NIŠ</v>
          </cell>
          <cell r="F42" t="str">
            <v>NIŠ</v>
          </cell>
        </row>
        <row r="43">
          <cell r="B43">
            <v>185</v>
          </cell>
          <cell r="C43" t="str">
            <v>1101576677</v>
          </cell>
          <cell r="D43">
            <v>8605002360927</v>
          </cell>
          <cell r="E43" t="str">
            <v>RAZVITAK NIŠ</v>
          </cell>
          <cell r="F43" t="str">
            <v>NIŠ</v>
          </cell>
        </row>
        <row r="44">
          <cell r="B44">
            <v>186</v>
          </cell>
          <cell r="C44" t="str">
            <v>1101576699</v>
          </cell>
          <cell r="D44">
            <v>8605002360934</v>
          </cell>
          <cell r="E44" t="str">
            <v>NAPREDAK NIŠ</v>
          </cell>
          <cell r="F44" t="str">
            <v>NIŠ</v>
          </cell>
        </row>
        <row r="45">
          <cell r="B45">
            <v>187</v>
          </cell>
          <cell r="C45" t="str">
            <v>1101576678</v>
          </cell>
          <cell r="D45">
            <v>8605002360941</v>
          </cell>
          <cell r="E45" t="str">
            <v>KONAK NIŠ</v>
          </cell>
          <cell r="F45" t="str">
            <v>NIŠ</v>
          </cell>
        </row>
        <row r="46">
          <cell r="B46">
            <v>188</v>
          </cell>
          <cell r="C46" t="str">
            <v>1101576654</v>
          </cell>
          <cell r="D46">
            <v>8605002360958</v>
          </cell>
          <cell r="E46" t="str">
            <v>ISHRANA ČAČAK</v>
          </cell>
          <cell r="F46" t="str">
            <v>BEOGRAD</v>
          </cell>
        </row>
        <row r="47">
          <cell r="B47">
            <v>192</v>
          </cell>
          <cell r="C47" t="str">
            <v>1101576679</v>
          </cell>
          <cell r="D47">
            <v>8605002360996</v>
          </cell>
          <cell r="E47" t="str">
            <v>BRZI BROD NIŠ</v>
          </cell>
          <cell r="F47" t="str">
            <v>NIŠ</v>
          </cell>
        </row>
        <row r="48">
          <cell r="B48">
            <v>193</v>
          </cell>
          <cell r="C48" t="str">
            <v>1101576603</v>
          </cell>
          <cell r="D48">
            <v>8605002361009</v>
          </cell>
          <cell r="E48" t="str">
            <v>VOŽDOVAC BEOGRAD</v>
          </cell>
          <cell r="F48" t="str">
            <v>BEOGRAD</v>
          </cell>
        </row>
        <row r="49">
          <cell r="B49">
            <v>194</v>
          </cell>
          <cell r="C49" t="str">
            <v>1101576558</v>
          </cell>
          <cell r="D49">
            <v>8605002361016</v>
          </cell>
          <cell r="E49" t="str">
            <v>CENTAR SUBOTICA</v>
          </cell>
          <cell r="F49" t="str">
            <v>VOJVODINA</v>
          </cell>
        </row>
        <row r="50">
          <cell r="B50">
            <v>195</v>
          </cell>
          <cell r="C50" t="str">
            <v>1101576590</v>
          </cell>
          <cell r="D50">
            <v>8605002361023</v>
          </cell>
          <cell r="E50" t="str">
            <v>SUPER LOZNICA 1</v>
          </cell>
          <cell r="F50" t="str">
            <v>BEOGRAD</v>
          </cell>
        </row>
        <row r="51">
          <cell r="B51">
            <v>196</v>
          </cell>
          <cell r="C51">
            <v>1101576548</v>
          </cell>
          <cell r="D51">
            <v>8605002361030</v>
          </cell>
          <cell r="E51" t="str">
            <v>VML BEOGRAD</v>
          </cell>
          <cell r="F51" t="str">
            <v>BEOGRAD</v>
          </cell>
        </row>
        <row r="52">
          <cell r="B52">
            <v>197</v>
          </cell>
          <cell r="C52" t="str">
            <v>1101576566</v>
          </cell>
          <cell r="D52">
            <v>8605002361047</v>
          </cell>
          <cell r="E52" t="str">
            <v>ZEMUN POLJE BEOGRAD</v>
          </cell>
          <cell r="F52" t="str">
            <v>BEOGRAD</v>
          </cell>
        </row>
        <row r="53">
          <cell r="B53">
            <v>200</v>
          </cell>
          <cell r="C53" t="str">
            <v>1101576667</v>
          </cell>
          <cell r="D53">
            <v>8605002361078</v>
          </cell>
          <cell r="E53" t="str">
            <v>CENTAR NIŠ</v>
          </cell>
          <cell r="F53" t="str">
            <v>NIŠ</v>
          </cell>
        </row>
        <row r="54">
          <cell r="B54">
            <v>203</v>
          </cell>
          <cell r="C54" t="str">
            <v>1101576655</v>
          </cell>
          <cell r="D54">
            <v>8605002361108</v>
          </cell>
          <cell r="E54" t="str">
            <v>TRSTENIK</v>
          </cell>
          <cell r="F54" t="str">
            <v>NIŠ</v>
          </cell>
        </row>
        <row r="55">
          <cell r="B55">
            <v>206</v>
          </cell>
          <cell r="C55" t="str">
            <v>1101576682</v>
          </cell>
          <cell r="D55">
            <v>8605002361139</v>
          </cell>
          <cell r="E55" t="str">
            <v>KOPAONIK</v>
          </cell>
          <cell r="F55" t="str">
            <v>NIŠ</v>
          </cell>
        </row>
        <row r="56">
          <cell r="B56">
            <v>207</v>
          </cell>
          <cell r="C56" t="str">
            <v>1101576613</v>
          </cell>
          <cell r="D56">
            <v>8605002361146</v>
          </cell>
          <cell r="E56" t="str">
            <v>SUPER LIMAN 1 NOVI SAD</v>
          </cell>
          <cell r="F56" t="str">
            <v>VOJVODINA</v>
          </cell>
        </row>
        <row r="57">
          <cell r="B57">
            <v>215</v>
          </cell>
          <cell r="C57" t="str">
            <v>1101576514</v>
          </cell>
          <cell r="D57">
            <v>8605002361221</v>
          </cell>
          <cell r="E57" t="str">
            <v>RODA SMEDEREVO</v>
          </cell>
          <cell r="F57" t="str">
            <v>BEOGRAD</v>
          </cell>
        </row>
        <row r="58">
          <cell r="B58">
            <v>216</v>
          </cell>
          <cell r="C58" t="str">
            <v>1101576643</v>
          </cell>
          <cell r="D58">
            <v>8605002361238</v>
          </cell>
          <cell r="E58" t="str">
            <v>BEOČIN</v>
          </cell>
          <cell r="F58" t="str">
            <v>VOJVODINA</v>
          </cell>
        </row>
        <row r="59">
          <cell r="B59">
            <v>217</v>
          </cell>
          <cell r="C59" t="str">
            <v>1101576559</v>
          </cell>
          <cell r="D59">
            <v>8605002361245</v>
          </cell>
          <cell r="E59" t="str">
            <v>CENTAR ZRENJANIN</v>
          </cell>
          <cell r="F59" t="str">
            <v>VOJVODINA</v>
          </cell>
        </row>
        <row r="60">
          <cell r="B60">
            <v>221</v>
          </cell>
          <cell r="C60" t="str">
            <v>1101576534</v>
          </cell>
          <cell r="D60">
            <v>8605002361283</v>
          </cell>
          <cell r="E60" t="str">
            <v>KARABURMA MIRIJEVAC BEOGRAD</v>
          </cell>
          <cell r="F60" t="str">
            <v>BEOGRAD</v>
          </cell>
        </row>
        <row r="61">
          <cell r="B61">
            <v>222</v>
          </cell>
          <cell r="C61" t="str">
            <v>1101576535</v>
          </cell>
          <cell r="D61">
            <v>8605002361290</v>
          </cell>
          <cell r="E61" t="str">
            <v>ALEKSINAC</v>
          </cell>
          <cell r="F61" t="str">
            <v>NIŠ</v>
          </cell>
        </row>
        <row r="62">
          <cell r="B62">
            <v>223</v>
          </cell>
          <cell r="C62" t="str">
            <v>1101576510</v>
          </cell>
          <cell r="D62">
            <v>8605002361306</v>
          </cell>
          <cell r="E62" t="str">
            <v>RODA KRUŠEVAC 2</v>
          </cell>
          <cell r="F62" t="str">
            <v>NIŠ</v>
          </cell>
        </row>
        <row r="63">
          <cell r="B63">
            <v>224</v>
          </cell>
          <cell r="C63">
            <v>1101576683</v>
          </cell>
          <cell r="D63">
            <v>8605002361313</v>
          </cell>
          <cell r="E63" t="str">
            <v>SUPER NOVI PAZAR</v>
          </cell>
          <cell r="F63" t="str">
            <v>NIŠ</v>
          </cell>
        </row>
        <row r="64">
          <cell r="B64">
            <v>226</v>
          </cell>
          <cell r="C64" t="str">
            <v>1101576614</v>
          </cell>
          <cell r="D64">
            <v>8605002361337</v>
          </cell>
          <cell r="E64" t="str">
            <v>DALTON NOVI SAD</v>
          </cell>
          <cell r="F64" t="str">
            <v>VOJVODINA</v>
          </cell>
        </row>
        <row r="65">
          <cell r="B65">
            <v>227</v>
          </cell>
          <cell r="C65" t="str">
            <v>1101576656</v>
          </cell>
          <cell r="D65">
            <v>8605002361344</v>
          </cell>
          <cell r="E65" t="str">
            <v>ALTI ČAČAK</v>
          </cell>
          <cell r="F65" t="str">
            <v>BEOGRAD</v>
          </cell>
        </row>
        <row r="66">
          <cell r="B66">
            <v>229</v>
          </cell>
          <cell r="C66" t="str">
            <v>1101576592</v>
          </cell>
          <cell r="D66">
            <v>8605002361368</v>
          </cell>
          <cell r="E66" t="str">
            <v>STARA PAZOVA 1</v>
          </cell>
          <cell r="F66" t="str">
            <v>BEOGRAD</v>
          </cell>
        </row>
        <row r="67">
          <cell r="B67">
            <v>230</v>
          </cell>
          <cell r="C67" t="str">
            <v>1101576684</v>
          </cell>
          <cell r="D67">
            <v>8605002361375</v>
          </cell>
          <cell r="E67" t="str">
            <v>RAŠKA</v>
          </cell>
          <cell r="F67" t="str">
            <v>NIŠ</v>
          </cell>
        </row>
        <row r="68">
          <cell r="B68">
            <v>231</v>
          </cell>
          <cell r="C68" t="str">
            <v>1101576581</v>
          </cell>
          <cell r="D68">
            <v>8605002361382</v>
          </cell>
          <cell r="E68" t="str">
            <v>KOTEŽ PANČEVO</v>
          </cell>
          <cell r="F68" t="str">
            <v>VOJVODINA</v>
          </cell>
        </row>
        <row r="69">
          <cell r="B69">
            <v>232</v>
          </cell>
          <cell r="C69" t="str">
            <v>1101576593</v>
          </cell>
          <cell r="D69">
            <v>8605002361399</v>
          </cell>
          <cell r="E69" t="str">
            <v>BUBANJ KRAGUJEVAC</v>
          </cell>
          <cell r="F69" t="str">
            <v>NIŠ</v>
          </cell>
        </row>
        <row r="70">
          <cell r="B70">
            <v>233</v>
          </cell>
          <cell r="C70" t="str">
            <v>1101576537</v>
          </cell>
          <cell r="D70">
            <v>8605002361405</v>
          </cell>
          <cell r="E70" t="str">
            <v>ZAJEČAR 1</v>
          </cell>
          <cell r="F70" t="str">
            <v>NIŠ</v>
          </cell>
        </row>
        <row r="71">
          <cell r="B71">
            <v>236</v>
          </cell>
          <cell r="C71" t="str">
            <v>1101576594</v>
          </cell>
          <cell r="D71">
            <v>8605002361436</v>
          </cell>
          <cell r="E71" t="str">
            <v>DANIČIĆEVA KRAGUJEVAC</v>
          </cell>
          <cell r="F71" t="str">
            <v>NIŠ</v>
          </cell>
        </row>
        <row r="72">
          <cell r="B72">
            <v>237</v>
          </cell>
          <cell r="C72" t="str">
            <v>1101576516</v>
          </cell>
          <cell r="D72">
            <v>8605002361443</v>
          </cell>
          <cell r="E72" t="str">
            <v>RODA BORČA BEOGRAD</v>
          </cell>
          <cell r="F72" t="str">
            <v>BEOGRAD</v>
          </cell>
        </row>
        <row r="73">
          <cell r="B73">
            <v>238</v>
          </cell>
          <cell r="C73" t="str">
            <v>1101576719</v>
          </cell>
          <cell r="D73">
            <v>8605002361450</v>
          </cell>
          <cell r="E73" t="str">
            <v>BRANKA BAJIĆA NOVI SAD</v>
          </cell>
          <cell r="F73" t="str">
            <v>VOJVODINA</v>
          </cell>
        </row>
        <row r="74">
          <cell r="B74">
            <v>240</v>
          </cell>
          <cell r="C74" t="str">
            <v>1101576567</v>
          </cell>
          <cell r="D74">
            <v>8605002361474</v>
          </cell>
          <cell r="E74" t="str">
            <v>VIŠNJIČKA BANJA BEOGRAD</v>
          </cell>
          <cell r="F74" t="str">
            <v>BEOGRAD</v>
          </cell>
        </row>
        <row r="75">
          <cell r="B75">
            <v>241</v>
          </cell>
          <cell r="C75" t="str">
            <v>1101576615</v>
          </cell>
          <cell r="D75">
            <v>8605002361481</v>
          </cell>
          <cell r="E75" t="str">
            <v>HEROJA PINKIJA NOVI SAD</v>
          </cell>
          <cell r="F75" t="str">
            <v>VOJVODINA</v>
          </cell>
        </row>
        <row r="76">
          <cell r="B76">
            <v>242</v>
          </cell>
          <cell r="C76" t="str">
            <v>1101576512</v>
          </cell>
          <cell r="D76">
            <v>8605002361498</v>
          </cell>
          <cell r="E76" t="str">
            <v>RODA TRSTENIK</v>
          </cell>
          <cell r="F76" t="str">
            <v>NIŠ</v>
          </cell>
        </row>
        <row r="77">
          <cell r="B77">
            <v>245</v>
          </cell>
          <cell r="C77" t="str">
            <v>1101576595</v>
          </cell>
          <cell r="D77">
            <v>8605002361528</v>
          </cell>
          <cell r="E77" t="str">
            <v>ZASTAVA KRAGUJEVAC</v>
          </cell>
          <cell r="F77" t="str">
            <v>NIŠ</v>
          </cell>
        </row>
        <row r="78">
          <cell r="B78">
            <v>246</v>
          </cell>
          <cell r="C78" t="str">
            <v>1101576616</v>
          </cell>
          <cell r="D78">
            <v>8605002361535</v>
          </cell>
          <cell r="E78" t="str">
            <v>PUŠKINOVA NOVI SAD</v>
          </cell>
          <cell r="F78" t="str">
            <v>VOJVODINA</v>
          </cell>
        </row>
        <row r="79">
          <cell r="B79">
            <v>249</v>
          </cell>
          <cell r="C79" t="str">
            <v>1101576582</v>
          </cell>
          <cell r="D79">
            <v>8605002361566</v>
          </cell>
          <cell r="E79" t="str">
            <v>NEMANJINA POŽAREVAC</v>
          </cell>
          <cell r="F79" t="str">
            <v>BEOGRAD</v>
          </cell>
        </row>
        <row r="80">
          <cell r="B80">
            <v>252</v>
          </cell>
          <cell r="C80" t="str">
            <v>1101576617</v>
          </cell>
          <cell r="D80">
            <v>8605002361597</v>
          </cell>
          <cell r="E80" t="str">
            <v>IDEA GRBAVICA NOVI SAD</v>
          </cell>
          <cell r="F80" t="str">
            <v>VOJVODINA</v>
          </cell>
        </row>
        <row r="81">
          <cell r="B81">
            <v>254</v>
          </cell>
          <cell r="C81" t="str">
            <v>1101576646</v>
          </cell>
          <cell r="D81">
            <v>8605002361610</v>
          </cell>
          <cell r="E81" t="str">
            <v>MASARIKOVA KIKINDA</v>
          </cell>
          <cell r="F81" t="str">
            <v>VOJVODINA</v>
          </cell>
        </row>
        <row r="82">
          <cell r="B82">
            <v>255</v>
          </cell>
          <cell r="C82" t="str">
            <v>1101576583</v>
          </cell>
          <cell r="D82">
            <v>8605002361627</v>
          </cell>
          <cell r="E82" t="str">
            <v>SVILAJNAC</v>
          </cell>
          <cell r="F82" t="str">
            <v>NIŠ</v>
          </cell>
        </row>
        <row r="83">
          <cell r="B83">
            <v>256</v>
          </cell>
          <cell r="C83" t="str">
            <v>1101576685</v>
          </cell>
          <cell r="D83">
            <v>8605002361634</v>
          </cell>
          <cell r="E83" t="str">
            <v>VLADIČIN HAN</v>
          </cell>
          <cell r="F83" t="str">
            <v>NIŠ</v>
          </cell>
        </row>
        <row r="84">
          <cell r="B84">
            <v>257</v>
          </cell>
          <cell r="C84" t="str">
            <v>1101576515</v>
          </cell>
          <cell r="D84">
            <v>8605002361641</v>
          </cell>
          <cell r="E84" t="str">
            <v>SUPER BLOK 62 BEOGRAD</v>
          </cell>
          <cell r="F84" t="str">
            <v>BEOGRAD</v>
          </cell>
        </row>
        <row r="85">
          <cell r="B85">
            <v>258</v>
          </cell>
          <cell r="C85" t="str">
            <v>1101576568</v>
          </cell>
          <cell r="D85">
            <v>8605002361658</v>
          </cell>
          <cell r="E85" t="str">
            <v>RODA PIVARA JAGODINA</v>
          </cell>
          <cell r="F85" t="str">
            <v>NIŠ</v>
          </cell>
        </row>
        <row r="86">
          <cell r="B86">
            <v>259</v>
          </cell>
          <cell r="C86" t="str">
            <v>1101576596</v>
          </cell>
          <cell r="D86">
            <v>8605002361665</v>
          </cell>
          <cell r="E86" t="str">
            <v>SUPER SVETOGORSKA KRAGUJEVAC</v>
          </cell>
          <cell r="F86" t="str">
            <v>NIŠ</v>
          </cell>
        </row>
        <row r="87">
          <cell r="B87">
            <v>260</v>
          </cell>
          <cell r="C87" t="str">
            <v>1101576686</v>
          </cell>
          <cell r="D87">
            <v>8605002361672</v>
          </cell>
          <cell r="E87" t="str">
            <v>VRANJE 1</v>
          </cell>
          <cell r="F87" t="str">
            <v>NIŠ</v>
          </cell>
        </row>
        <row r="88">
          <cell r="B88">
            <v>261</v>
          </cell>
          <cell r="C88" t="str">
            <v>1101576551</v>
          </cell>
          <cell r="D88">
            <v>8605002361689</v>
          </cell>
          <cell r="E88" t="str">
            <v>ZVEZDARA BEOGRAD</v>
          </cell>
          <cell r="F88" t="str">
            <v>BEOGRAD</v>
          </cell>
        </row>
        <row r="89">
          <cell r="B89">
            <v>262</v>
          </cell>
          <cell r="C89" t="str">
            <v>1101576569</v>
          </cell>
          <cell r="D89">
            <v>8605002361696</v>
          </cell>
          <cell r="E89" t="str">
            <v>ČUKARICA BEOGRAD</v>
          </cell>
          <cell r="F89" t="str">
            <v>BEOGRAD</v>
          </cell>
        </row>
        <row r="90">
          <cell r="B90">
            <v>263</v>
          </cell>
          <cell r="C90" t="str">
            <v>1101576517</v>
          </cell>
          <cell r="D90">
            <v>8605002361702</v>
          </cell>
          <cell r="E90" t="str">
            <v>SUPER NOVO NASELJE NOVI SAD</v>
          </cell>
          <cell r="F90" t="str">
            <v>VOJVODINA</v>
          </cell>
        </row>
        <row r="91">
          <cell r="B91">
            <v>265</v>
          </cell>
          <cell r="C91" t="str">
            <v>1101576511</v>
          </cell>
          <cell r="D91">
            <v>8605002361726</v>
          </cell>
          <cell r="E91" t="str">
            <v>RODA SELENČA SOMBOR</v>
          </cell>
          <cell r="F91" t="str">
            <v>VOJVODINA</v>
          </cell>
        </row>
        <row r="92">
          <cell r="B92">
            <v>268</v>
          </cell>
          <cell r="C92" t="str">
            <v>1101576585</v>
          </cell>
          <cell r="D92">
            <v>8605002361757</v>
          </cell>
          <cell r="E92" t="str">
            <v>TOPOLA</v>
          </cell>
          <cell r="F92" t="str">
            <v>BEOGRAD</v>
          </cell>
        </row>
        <row r="93">
          <cell r="B93">
            <v>270</v>
          </cell>
          <cell r="C93" t="str">
            <v>1101576560</v>
          </cell>
          <cell r="D93">
            <v>8605002361771</v>
          </cell>
          <cell r="E93" t="str">
            <v>JEVREJSKA ZRENJANIN</v>
          </cell>
          <cell r="F93" t="str">
            <v>VOJVODINA</v>
          </cell>
        </row>
        <row r="94">
          <cell r="B94">
            <v>271</v>
          </cell>
          <cell r="C94" t="str">
            <v>1101576518</v>
          </cell>
          <cell r="D94">
            <v>8605002361788</v>
          </cell>
          <cell r="E94" t="str">
            <v>RODA MERKUR NOVI SAD</v>
          </cell>
          <cell r="F94" t="str">
            <v>VOJVODINA</v>
          </cell>
        </row>
        <row r="95">
          <cell r="B95">
            <v>272</v>
          </cell>
          <cell r="C95" t="str">
            <v>1101576539</v>
          </cell>
          <cell r="D95">
            <v>8605002361795</v>
          </cell>
          <cell r="E95" t="str">
            <v>ĐERAM BEOGRAD</v>
          </cell>
          <cell r="F95" t="str">
            <v>BEOGRAD</v>
          </cell>
        </row>
        <row r="96">
          <cell r="B96">
            <v>273</v>
          </cell>
          <cell r="C96" t="str">
            <v>1101576620</v>
          </cell>
          <cell r="D96">
            <v>8605002361801</v>
          </cell>
          <cell r="E96" t="str">
            <v>SUPER BULEVAR NOVI SAD</v>
          </cell>
          <cell r="F96" t="str">
            <v>VOJVODINA</v>
          </cell>
        </row>
        <row r="97">
          <cell r="B97">
            <v>276</v>
          </cell>
          <cell r="C97" t="str">
            <v>1101576680</v>
          </cell>
          <cell r="D97">
            <v>8605002361832</v>
          </cell>
          <cell r="E97" t="str">
            <v>LEDENA STENA NIŠ</v>
          </cell>
          <cell r="F97" t="str">
            <v>NIŠ</v>
          </cell>
        </row>
        <row r="98">
          <cell r="B98">
            <v>278</v>
          </cell>
          <cell r="C98" t="str">
            <v>1101576597</v>
          </cell>
          <cell r="D98">
            <v>8605002361856</v>
          </cell>
          <cell r="E98" t="str">
            <v>SUPER PLAZA KRAGUJEVAC</v>
          </cell>
          <cell r="F98" t="str">
            <v>NIŠ</v>
          </cell>
        </row>
        <row r="99">
          <cell r="B99">
            <v>280</v>
          </cell>
          <cell r="C99" t="str">
            <v>1101576586</v>
          </cell>
          <cell r="D99">
            <v>8605002361870</v>
          </cell>
          <cell r="E99" t="str">
            <v>VRŠAC 1</v>
          </cell>
          <cell r="F99" t="str">
            <v>VOJVODINA</v>
          </cell>
        </row>
        <row r="100">
          <cell r="B100">
            <v>281</v>
          </cell>
          <cell r="C100"/>
          <cell r="D100"/>
          <cell r="E100" t="str">
            <v>ONLINE BEOGRAD</v>
          </cell>
          <cell r="F100" t="str">
            <v>BEOGRAD</v>
          </cell>
        </row>
        <row r="101">
          <cell r="B101">
            <v>282</v>
          </cell>
          <cell r="C101" t="str">
            <v>1101576598</v>
          </cell>
          <cell r="D101">
            <v>8605002361894</v>
          </cell>
          <cell r="E101" t="str">
            <v>NOVA PAZOVA</v>
          </cell>
          <cell r="F101" t="str">
            <v>BEOGRAD</v>
          </cell>
        </row>
        <row r="102">
          <cell r="B102">
            <v>284</v>
          </cell>
          <cell r="C102" t="str">
            <v>1101576561</v>
          </cell>
          <cell r="D102">
            <v>8605002361917</v>
          </cell>
          <cell r="E102" t="str">
            <v>CRVENI KRST BEOGRAD</v>
          </cell>
          <cell r="F102" t="str">
            <v>BEOGRAD</v>
          </cell>
        </row>
        <row r="103">
          <cell r="B103">
            <v>285</v>
          </cell>
          <cell r="C103" t="str">
            <v>1101576552</v>
          </cell>
          <cell r="D103">
            <v>8605002361924</v>
          </cell>
          <cell r="E103" t="str">
            <v>TROŠARINA BEOGRAD</v>
          </cell>
          <cell r="F103" t="str">
            <v>BEOGRAD</v>
          </cell>
        </row>
        <row r="104">
          <cell r="B104">
            <v>286</v>
          </cell>
          <cell r="C104" t="str">
            <v>1101576599</v>
          </cell>
          <cell r="D104">
            <v>8605002361931</v>
          </cell>
          <cell r="E104" t="str">
            <v>SUPER CENTAR ŠID</v>
          </cell>
          <cell r="F104" t="str">
            <v>VOJVODINA</v>
          </cell>
        </row>
        <row r="105">
          <cell r="B105">
            <v>287</v>
          </cell>
          <cell r="C105" t="str">
            <v>1101576587</v>
          </cell>
          <cell r="D105">
            <v>8605002361948</v>
          </cell>
          <cell r="E105" t="str">
            <v>VRŠAC 2</v>
          </cell>
          <cell r="F105" t="str">
            <v>VOJVODINA</v>
          </cell>
        </row>
        <row r="106">
          <cell r="B106">
            <v>288</v>
          </cell>
          <cell r="C106" t="str">
            <v>1101576513</v>
          </cell>
          <cell r="D106">
            <v>8605002361955</v>
          </cell>
          <cell r="E106" t="str">
            <v>RODA VRANJE</v>
          </cell>
          <cell r="F106" t="str">
            <v>NIŠ</v>
          </cell>
        </row>
        <row r="107">
          <cell r="B107">
            <v>289</v>
          </cell>
          <cell r="C107" t="str">
            <v>1101576526</v>
          </cell>
          <cell r="D107">
            <v>8605002361962</v>
          </cell>
          <cell r="E107" t="str">
            <v>DALMATINSKA BEOGRAD</v>
          </cell>
          <cell r="F107" t="str">
            <v>BEOGRAD</v>
          </cell>
        </row>
        <row r="108">
          <cell r="B108">
            <v>290</v>
          </cell>
          <cell r="C108" t="str">
            <v>1101576527</v>
          </cell>
          <cell r="D108">
            <v>8605002361979</v>
          </cell>
          <cell r="E108" t="str">
            <v>BULEVAR KLUZ BEOGRAD</v>
          </cell>
          <cell r="F108" t="str">
            <v>BEOGRAD</v>
          </cell>
        </row>
        <row r="109">
          <cell r="B109">
            <v>291</v>
          </cell>
          <cell r="C109" t="str">
            <v>1101576622</v>
          </cell>
          <cell r="D109">
            <v>8605002361986</v>
          </cell>
          <cell r="E109" t="str">
            <v>BULEVAR EVROPE NOVI SAD</v>
          </cell>
          <cell r="F109" t="str">
            <v>VOJVODINA</v>
          </cell>
        </row>
        <row r="110">
          <cell r="B110">
            <v>292</v>
          </cell>
          <cell r="C110" t="str">
            <v>1101576669</v>
          </cell>
          <cell r="D110">
            <v>8605002361993</v>
          </cell>
          <cell r="E110" t="str">
            <v>KRUŠEVAC 1</v>
          </cell>
          <cell r="F110" t="str">
            <v>NIŠ</v>
          </cell>
        </row>
        <row r="111">
          <cell r="B111">
            <v>293</v>
          </cell>
          <cell r="C111" t="str">
            <v>1101576606</v>
          </cell>
          <cell r="D111">
            <v>8605002362006</v>
          </cell>
          <cell r="E111" t="str">
            <v>KARAĐORĐEVA BEOGRAD</v>
          </cell>
          <cell r="F111" t="str">
            <v>BEOGRAD</v>
          </cell>
        </row>
        <row r="112">
          <cell r="B112">
            <v>294</v>
          </cell>
          <cell r="C112" t="str">
            <v>1101576562</v>
          </cell>
          <cell r="D112">
            <v>8605002362013</v>
          </cell>
          <cell r="E112" t="str">
            <v>NIŠKA BEOGRAD</v>
          </cell>
          <cell r="F112" t="str">
            <v>BEOGRAD</v>
          </cell>
        </row>
        <row r="113">
          <cell r="B113">
            <v>295</v>
          </cell>
          <cell r="C113" t="str">
            <v>1101576623</v>
          </cell>
          <cell r="D113">
            <v>8605002362020</v>
          </cell>
          <cell r="E113" t="str">
            <v>DUNAVSKI PARK NOVI SAD</v>
          </cell>
          <cell r="F113" t="str">
            <v>VOJVODINA</v>
          </cell>
        </row>
        <row r="114">
          <cell r="B114">
            <v>297</v>
          </cell>
          <cell r="C114" t="str">
            <v>1101576540</v>
          </cell>
          <cell r="D114">
            <v>8605002362044</v>
          </cell>
          <cell r="E114" t="str">
            <v>SUPER JUŽNI BULEVAR BEOGRAD</v>
          </cell>
          <cell r="F114" t="str">
            <v>BEOGRAD</v>
          </cell>
        </row>
        <row r="115">
          <cell r="B115">
            <v>298</v>
          </cell>
          <cell r="C115" t="str">
            <v>1101576657</v>
          </cell>
          <cell r="D115">
            <v>8605002362068</v>
          </cell>
          <cell r="E115" t="str">
            <v>CENTAR ČAČAK</v>
          </cell>
          <cell r="F115" t="str">
            <v>BEOGRAD</v>
          </cell>
        </row>
        <row r="116">
          <cell r="B116">
            <v>300</v>
          </cell>
          <cell r="C116" t="str">
            <v>1101576624</v>
          </cell>
          <cell r="D116">
            <v>8605002362082</v>
          </cell>
          <cell r="E116" t="str">
            <v>KLISA NOVI SAD</v>
          </cell>
          <cell r="F116" t="str">
            <v>VOJVODINA</v>
          </cell>
        </row>
        <row r="117">
          <cell r="B117">
            <v>302</v>
          </cell>
          <cell r="C117" t="str">
            <v>1101576528</v>
          </cell>
          <cell r="D117">
            <v>8605002362105</v>
          </cell>
          <cell r="E117" t="str">
            <v>ČUBURSKA BEOGRAD</v>
          </cell>
          <cell r="F117" t="str">
            <v>BEOGRAD</v>
          </cell>
        </row>
        <row r="118">
          <cell r="B118">
            <v>303</v>
          </cell>
          <cell r="C118" t="str">
            <v>1101576608</v>
          </cell>
          <cell r="D118">
            <v>8605002362112</v>
          </cell>
          <cell r="E118" t="str">
            <v>NEBOJŠINA BEOGRAD</v>
          </cell>
          <cell r="F118" t="str">
            <v>BEOGRAD</v>
          </cell>
        </row>
        <row r="119">
          <cell r="B119">
            <v>304</v>
          </cell>
          <cell r="C119" t="str">
            <v>1101576625</v>
          </cell>
          <cell r="D119">
            <v>8605002362129</v>
          </cell>
          <cell r="E119" t="str">
            <v>DANILA KIŠA NOVI SAD</v>
          </cell>
          <cell r="F119" t="str">
            <v>VOJVODINA</v>
          </cell>
        </row>
        <row r="120">
          <cell r="B120">
            <v>305</v>
          </cell>
          <cell r="C120" t="str">
            <v>1101576588</v>
          </cell>
          <cell r="D120">
            <v>8605002362136</v>
          </cell>
          <cell r="E120" t="str">
            <v>KOSOVSKA POŽAREVAC</v>
          </cell>
          <cell r="F120" t="str">
            <v>BEOGRAD</v>
          </cell>
        </row>
        <row r="121">
          <cell r="B121">
            <v>309</v>
          </cell>
          <cell r="C121" t="str">
            <v>1101576647</v>
          </cell>
          <cell r="D121">
            <v>8605002362174</v>
          </cell>
          <cell r="E121" t="str">
            <v>SUPER APATIN</v>
          </cell>
          <cell r="F121" t="str">
            <v>VOJVODINA</v>
          </cell>
        </row>
        <row r="122">
          <cell r="B122">
            <v>311</v>
          </cell>
          <cell r="C122" t="str">
            <v>1101576610</v>
          </cell>
          <cell r="D122">
            <v>8605002362198</v>
          </cell>
          <cell r="E122" t="str">
            <v>STANISLAVA SREMČEVIĆA BEOGRAD</v>
          </cell>
          <cell r="F122" t="str">
            <v>BEOGRAD</v>
          </cell>
        </row>
        <row r="123">
          <cell r="B123">
            <v>312</v>
          </cell>
          <cell r="C123" t="str">
            <v>1101576509</v>
          </cell>
          <cell r="D123">
            <v>8605002362204</v>
          </cell>
          <cell r="E123" t="str">
            <v>SUPER BAČKA PALANKA</v>
          </cell>
          <cell r="F123" t="str">
            <v>VOJVODINA</v>
          </cell>
        </row>
        <row r="124">
          <cell r="B124">
            <v>315</v>
          </cell>
          <cell r="C124" t="str">
            <v>1101576554</v>
          </cell>
          <cell r="D124">
            <v>8605002362259</v>
          </cell>
          <cell r="E124" t="str">
            <v>NELT BEOGRAD</v>
          </cell>
          <cell r="F124" t="str">
            <v>BEOGRAD</v>
          </cell>
        </row>
        <row r="125">
          <cell r="B125">
            <v>317</v>
          </cell>
          <cell r="C125" t="str">
            <v>1101576611</v>
          </cell>
          <cell r="D125">
            <v>8605002362273</v>
          </cell>
          <cell r="E125" t="str">
            <v>ŽELEZNIK BEOGRAD</v>
          </cell>
          <cell r="F125" t="str">
            <v>BEOGRAD</v>
          </cell>
        </row>
        <row r="126">
          <cell r="B126">
            <v>318</v>
          </cell>
          <cell r="C126" t="str">
            <v>1101576563</v>
          </cell>
          <cell r="D126">
            <v>8605002362280</v>
          </cell>
          <cell r="E126" t="str">
            <v>GOLSVORTIJEVA BEOGRAD</v>
          </cell>
          <cell r="F126" t="str">
            <v>BEOGRAD</v>
          </cell>
        </row>
        <row r="127">
          <cell r="B127">
            <v>319</v>
          </cell>
          <cell r="C127" t="str">
            <v>1101576658</v>
          </cell>
          <cell r="D127">
            <v>8605002362297</v>
          </cell>
          <cell r="E127" t="str">
            <v>CIGLARSKA ČAČAK</v>
          </cell>
          <cell r="F127" t="str">
            <v>BEOGRAD</v>
          </cell>
        </row>
        <row r="128">
          <cell r="B128">
            <v>320</v>
          </cell>
          <cell r="C128" t="str">
            <v>1101576626</v>
          </cell>
          <cell r="D128">
            <v>8605002362303</v>
          </cell>
          <cell r="E128" t="str">
            <v>FRUŠKOGORSKA NOVI SAD</v>
          </cell>
          <cell r="F128" t="str">
            <v>VOJVODINA</v>
          </cell>
        </row>
        <row r="129">
          <cell r="B129">
            <v>321</v>
          </cell>
          <cell r="C129" t="str">
            <v>1101576720</v>
          </cell>
          <cell r="D129">
            <v>8605002362310</v>
          </cell>
          <cell r="E129" t="str">
            <v>DIMITRIJA TUCOVIĆA BEOGRAD</v>
          </cell>
          <cell r="F129" t="str">
            <v>BEOGRAD</v>
          </cell>
        </row>
        <row r="130">
          <cell r="B130">
            <v>323</v>
          </cell>
          <cell r="C130" t="str">
            <v>1101576575</v>
          </cell>
          <cell r="D130">
            <v>8605002362334</v>
          </cell>
          <cell r="E130" t="str">
            <v>CENTAR OBRENOVAC</v>
          </cell>
          <cell r="F130" t="str">
            <v>BEOGRAD</v>
          </cell>
        </row>
        <row r="131">
          <cell r="B131">
            <v>327</v>
          </cell>
          <cell r="C131" t="str">
            <v>1101576723</v>
          </cell>
          <cell r="D131">
            <v>8605002362396</v>
          </cell>
          <cell r="E131" t="str">
            <v>SUPER TEMERIN</v>
          </cell>
          <cell r="F131" t="str">
            <v>VOJVODINA</v>
          </cell>
        </row>
        <row r="132">
          <cell r="B132">
            <v>328</v>
          </cell>
          <cell r="C132" t="str">
            <v>1101576722</v>
          </cell>
          <cell r="D132">
            <v>8605002362402</v>
          </cell>
          <cell r="E132" t="str">
            <v>VASE STAJIĆA SU</v>
          </cell>
          <cell r="F132" t="str">
            <v>VOJVODINA</v>
          </cell>
        </row>
        <row r="133">
          <cell r="B133">
            <v>329</v>
          </cell>
          <cell r="C133" t="str">
            <v>1101576576</v>
          </cell>
          <cell r="D133">
            <v>8605002362419</v>
          </cell>
          <cell r="E133" t="str">
            <v>CENTAR 1 PANČEVO</v>
          </cell>
          <cell r="F133" t="str">
            <v>VOJVODINA</v>
          </cell>
        </row>
        <row r="134">
          <cell r="B134">
            <v>330</v>
          </cell>
          <cell r="C134" t="str">
            <v>1101576717</v>
          </cell>
          <cell r="D134">
            <v>8605002362433</v>
          </cell>
          <cell r="E134" t="str">
            <v>MILANA RAKIĆA BEOGRAD</v>
          </cell>
          <cell r="F134" t="str">
            <v>BEOGRAD</v>
          </cell>
        </row>
        <row r="135">
          <cell r="B135">
            <v>331</v>
          </cell>
          <cell r="C135" t="str">
            <v>1101576718</v>
          </cell>
          <cell r="D135">
            <v>8605002362440</v>
          </cell>
          <cell r="E135" t="str">
            <v>ORAČ BEOGRAD</v>
          </cell>
          <cell r="F135" t="str">
            <v>BEOGRAD</v>
          </cell>
        </row>
        <row r="136">
          <cell r="B136">
            <v>332</v>
          </cell>
          <cell r="C136" t="str">
            <v>1101576721</v>
          </cell>
          <cell r="D136">
            <v>8605002362457</v>
          </cell>
          <cell r="E136" t="str">
            <v>CENTAR ĆUPRIJA</v>
          </cell>
          <cell r="F136" t="str">
            <v>NIŠ</v>
          </cell>
        </row>
        <row r="137">
          <cell r="B137">
            <v>333</v>
          </cell>
          <cell r="C137" t="str">
            <v>1101576738</v>
          </cell>
          <cell r="D137">
            <v>8605002362464</v>
          </cell>
          <cell r="E137" t="str">
            <v>LONDON BEOGRAD</v>
          </cell>
          <cell r="F137" t="str">
            <v>BEOGRAD</v>
          </cell>
        </row>
        <row r="138">
          <cell r="B138">
            <v>334</v>
          </cell>
          <cell r="C138" t="str">
            <v>1101576731</v>
          </cell>
          <cell r="D138">
            <v>8605002362495</v>
          </cell>
          <cell r="E138" t="str">
            <v>ALTINA BEOGRAD</v>
          </cell>
          <cell r="F138" t="str">
            <v>BEOGRAD</v>
          </cell>
        </row>
        <row r="139">
          <cell r="B139">
            <v>336</v>
          </cell>
          <cell r="C139" t="str">
            <v>1101576726</v>
          </cell>
          <cell r="D139">
            <v>8605002362501</v>
          </cell>
          <cell r="E139" t="str">
            <v>D TUCOVIĆA2 BEOGRAD</v>
          </cell>
          <cell r="F139" t="str">
            <v>BEOGRAD</v>
          </cell>
        </row>
        <row r="140">
          <cell r="B140">
            <v>337</v>
          </cell>
          <cell r="C140" t="str">
            <v>1101576163</v>
          </cell>
          <cell r="D140">
            <v>8605002362518</v>
          </cell>
          <cell r="E140" t="str">
            <v>RODA FUTOŠKA NS</v>
          </cell>
          <cell r="F140" t="str">
            <v>VOJVODINA</v>
          </cell>
        </row>
        <row r="141">
          <cell r="B141">
            <v>338</v>
          </cell>
          <cell r="C141" t="str">
            <v>1101576728</v>
          </cell>
          <cell r="D141">
            <v>8605002363133</v>
          </cell>
          <cell r="E141" t="str">
            <v>RK BAČKA TOPOLA</v>
          </cell>
          <cell r="F141" t="str">
            <v>VOJVODINA</v>
          </cell>
        </row>
        <row r="142">
          <cell r="B142">
            <v>339</v>
          </cell>
          <cell r="C142" t="str">
            <v>1101576744</v>
          </cell>
          <cell r="D142">
            <v>8605002363140</v>
          </cell>
          <cell r="E142" t="str">
            <v>PROZIVKA SUBOTICA</v>
          </cell>
          <cell r="F142" t="str">
            <v>VOJVODINA</v>
          </cell>
        </row>
        <row r="143">
          <cell r="B143">
            <v>340</v>
          </cell>
          <cell r="C143" t="str">
            <v>1101576113</v>
          </cell>
          <cell r="D143">
            <v>8605028601424</v>
          </cell>
          <cell r="E143" t="str">
            <v>RODA MLADENOVAC</v>
          </cell>
          <cell r="F143" t="str">
            <v>BEOGRAD</v>
          </cell>
        </row>
        <row r="144">
          <cell r="B144">
            <v>341</v>
          </cell>
          <cell r="C144" t="str">
            <v>1101576001</v>
          </cell>
          <cell r="D144">
            <v>8605028600274</v>
          </cell>
          <cell r="E144" t="str">
            <v>HIPERMARKET BEOGRAD</v>
          </cell>
          <cell r="F144" t="str">
            <v>BEOGRAD</v>
          </cell>
        </row>
        <row r="145">
          <cell r="B145">
            <v>343</v>
          </cell>
          <cell r="C145" t="str">
            <v>1101576002</v>
          </cell>
          <cell r="D145">
            <v>8605028600311</v>
          </cell>
          <cell r="E145" t="str">
            <v>RODA ČAČAK</v>
          </cell>
          <cell r="F145" t="str">
            <v>BEOGRAD</v>
          </cell>
        </row>
        <row r="146">
          <cell r="B146">
            <v>345</v>
          </cell>
          <cell r="C146" t="str">
            <v>1101576006</v>
          </cell>
          <cell r="D146">
            <v>8605028600342</v>
          </cell>
          <cell r="E146" t="str">
            <v>RODA MEGA NIŠ</v>
          </cell>
          <cell r="F146" t="str">
            <v>NIŠ</v>
          </cell>
        </row>
        <row r="147">
          <cell r="B147">
            <v>346</v>
          </cell>
          <cell r="C147" t="str">
            <v>1101576103</v>
          </cell>
          <cell r="D147">
            <v>8605028600793</v>
          </cell>
          <cell r="E147" t="str">
            <v>RODA LESKOVAC</v>
          </cell>
          <cell r="F147" t="str">
            <v>NIŠ</v>
          </cell>
        </row>
        <row r="148">
          <cell r="B148">
            <v>349</v>
          </cell>
          <cell r="C148" t="str">
            <v>1101576061</v>
          </cell>
          <cell r="D148">
            <v>8605028600762</v>
          </cell>
          <cell r="E148" t="str">
            <v>RODA ŠABAC</v>
          </cell>
          <cell r="F148" t="str">
            <v>BEOGRAD</v>
          </cell>
        </row>
        <row r="149">
          <cell r="B149">
            <v>351</v>
          </cell>
          <cell r="C149" t="str">
            <v>1101576147</v>
          </cell>
          <cell r="D149">
            <v>8605028601776</v>
          </cell>
          <cell r="E149" t="str">
            <v>RODA KRUŠEVAC 1</v>
          </cell>
          <cell r="F149" t="str">
            <v>NIŠ</v>
          </cell>
        </row>
        <row r="150">
          <cell r="B150">
            <v>354</v>
          </cell>
          <cell r="C150" t="str">
            <v>1101576077</v>
          </cell>
          <cell r="D150">
            <v>8605028600953</v>
          </cell>
          <cell r="E150" t="str">
            <v>SUPER ZVEZDARA BEOGRAD</v>
          </cell>
          <cell r="F150" t="str">
            <v>BEOGRAD</v>
          </cell>
        </row>
        <row r="151">
          <cell r="B151">
            <v>356</v>
          </cell>
          <cell r="C151" t="str">
            <v>1101576080</v>
          </cell>
          <cell r="D151">
            <v>8605028600977</v>
          </cell>
          <cell r="E151" t="str">
            <v>SUPER SOMBOR 2</v>
          </cell>
          <cell r="F151" t="str">
            <v>VOJVODINA</v>
          </cell>
        </row>
        <row r="152">
          <cell r="B152">
            <v>358</v>
          </cell>
          <cell r="C152" t="str">
            <v>1101576021</v>
          </cell>
          <cell r="D152">
            <v>8605028600984</v>
          </cell>
          <cell r="E152" t="str">
            <v>BAČKA TOPOLA</v>
          </cell>
          <cell r="F152" t="str">
            <v>VOJVODINA</v>
          </cell>
        </row>
        <row r="153">
          <cell r="B153">
            <v>359</v>
          </cell>
          <cell r="C153" t="str">
            <v>1101576089</v>
          </cell>
          <cell r="D153">
            <v>8605028601165</v>
          </cell>
          <cell r="E153" t="str">
            <v>UB</v>
          </cell>
          <cell r="F153" t="str">
            <v>BEOGRAD</v>
          </cell>
        </row>
        <row r="154">
          <cell r="B154">
            <v>361</v>
          </cell>
          <cell r="C154" t="str">
            <v>1101576093</v>
          </cell>
          <cell r="D154">
            <v>8605028601226</v>
          </cell>
          <cell r="E154" t="str">
            <v>CENTAR 1 SMEDEREVO</v>
          </cell>
          <cell r="F154" t="str">
            <v>BEOGRAD</v>
          </cell>
        </row>
        <row r="155">
          <cell r="B155">
            <v>362</v>
          </cell>
          <cell r="C155" t="str">
            <v>1101576094</v>
          </cell>
          <cell r="D155">
            <v>8605028601233</v>
          </cell>
          <cell r="E155" t="str">
            <v>CENTAR 2 SMEDEREVO</v>
          </cell>
          <cell r="F155" t="str">
            <v>BEOGRAD</v>
          </cell>
        </row>
        <row r="156">
          <cell r="B156">
            <v>363</v>
          </cell>
          <cell r="C156" t="str">
            <v>1101576104</v>
          </cell>
          <cell r="D156">
            <v>8605028600717</v>
          </cell>
          <cell r="E156" t="str">
            <v>RODA BAČKA TOPOLA</v>
          </cell>
          <cell r="F156" t="str">
            <v>VOJVODINA</v>
          </cell>
        </row>
        <row r="157">
          <cell r="B157">
            <v>364</v>
          </cell>
          <cell r="C157" t="str">
            <v>1101576079</v>
          </cell>
          <cell r="D157">
            <v>8605028600724</v>
          </cell>
          <cell r="E157" t="str">
            <v>SUPER SENTA</v>
          </cell>
          <cell r="F157" t="str">
            <v>VOJVODINA</v>
          </cell>
        </row>
        <row r="158">
          <cell r="B158">
            <v>365</v>
          </cell>
          <cell r="C158" t="str">
            <v>1101576118</v>
          </cell>
          <cell r="D158">
            <v>8605028601448</v>
          </cell>
          <cell r="E158" t="str">
            <v>SUPER VRBAS</v>
          </cell>
          <cell r="F158" t="str">
            <v>VOJVODINA</v>
          </cell>
        </row>
        <row r="159">
          <cell r="B159">
            <v>366</v>
          </cell>
          <cell r="C159" t="str">
            <v>1101576090</v>
          </cell>
          <cell r="D159">
            <v>8605028601172</v>
          </cell>
          <cell r="E159" t="str">
            <v>SAJAM NOVI SAD</v>
          </cell>
          <cell r="F159" t="str">
            <v>VOJVODINA</v>
          </cell>
        </row>
        <row r="160">
          <cell r="B160">
            <v>369</v>
          </cell>
          <cell r="C160" t="str">
            <v>1101576102</v>
          </cell>
          <cell r="D160">
            <v>8605028601264</v>
          </cell>
          <cell r="E160" t="str">
            <v>MARKOVAC SMEDEREVO</v>
          </cell>
          <cell r="F160" t="str">
            <v>BEOGRAD</v>
          </cell>
        </row>
        <row r="161">
          <cell r="B161">
            <v>370</v>
          </cell>
          <cell r="C161" t="str">
            <v>1101576101</v>
          </cell>
          <cell r="D161">
            <v>8605028601349</v>
          </cell>
          <cell r="E161" t="str">
            <v>SMEDEREVSKA PALANKA</v>
          </cell>
          <cell r="F161" t="str">
            <v>BEOGRAD</v>
          </cell>
        </row>
        <row r="162">
          <cell r="B162">
            <v>371</v>
          </cell>
          <cell r="C162" t="str">
            <v>1101576100</v>
          </cell>
          <cell r="D162">
            <v>8605028601219</v>
          </cell>
          <cell r="E162" t="str">
            <v>AZANJA SMEDEREVO</v>
          </cell>
          <cell r="F162" t="str">
            <v>BEOGRAD</v>
          </cell>
        </row>
        <row r="163">
          <cell r="B163">
            <v>372</v>
          </cell>
          <cell r="C163" t="str">
            <v>1101576099</v>
          </cell>
          <cell r="D163">
            <v>8605028601288</v>
          </cell>
          <cell r="E163" t="str">
            <v>PETROVAC NA MLAVI</v>
          </cell>
          <cell r="F163" t="str">
            <v>BEOGRAD</v>
          </cell>
        </row>
        <row r="164">
          <cell r="B164">
            <v>373</v>
          </cell>
          <cell r="C164" t="str">
            <v>1101576110</v>
          </cell>
          <cell r="D164">
            <v>8605028601295</v>
          </cell>
          <cell r="E164" t="str">
            <v>POŽAREVAC 1</v>
          </cell>
          <cell r="F164" t="str">
            <v>BEOGRAD</v>
          </cell>
        </row>
        <row r="165">
          <cell r="B165">
            <v>374</v>
          </cell>
          <cell r="C165" t="str">
            <v>1101576096</v>
          </cell>
          <cell r="D165">
            <v>8605028601301</v>
          </cell>
          <cell r="E165" t="str">
            <v>POŽAREVAC 2</v>
          </cell>
          <cell r="F165" t="str">
            <v>BEOGRAD</v>
          </cell>
        </row>
        <row r="166">
          <cell r="B166">
            <v>375</v>
          </cell>
          <cell r="C166" t="str">
            <v>1101576107</v>
          </cell>
          <cell r="D166">
            <v>8605028601318</v>
          </cell>
          <cell r="E166" t="str">
            <v>POŽAREVAC 3</v>
          </cell>
          <cell r="F166" t="str">
            <v>BEOGRAD</v>
          </cell>
        </row>
        <row r="167">
          <cell r="B167">
            <v>376</v>
          </cell>
          <cell r="C167" t="str">
            <v>1101576098</v>
          </cell>
          <cell r="D167">
            <v>8605028601325</v>
          </cell>
          <cell r="E167" t="str">
            <v>POŽAREVAC 4</v>
          </cell>
          <cell r="F167" t="str">
            <v>BEOGRAD</v>
          </cell>
        </row>
        <row r="168">
          <cell r="B168">
            <v>377</v>
          </cell>
          <cell r="C168" t="str">
            <v>1101576111</v>
          </cell>
          <cell r="D168">
            <v>8605028601240</v>
          </cell>
          <cell r="E168" t="str">
            <v>DONJI GRAD SMEDEREVO</v>
          </cell>
          <cell r="F168" t="str">
            <v>BEOGRAD</v>
          </cell>
        </row>
        <row r="169">
          <cell r="B169">
            <v>378</v>
          </cell>
          <cell r="C169" t="str">
            <v>1101576112</v>
          </cell>
          <cell r="D169">
            <v>8605028601271</v>
          </cell>
          <cell r="E169" t="str">
            <v>PAPAZOVAC SMEDEREVO</v>
          </cell>
          <cell r="F169" t="str">
            <v>BEOGRAD</v>
          </cell>
        </row>
        <row r="170">
          <cell r="B170">
            <v>380</v>
          </cell>
          <cell r="C170" t="str">
            <v>1101576108</v>
          </cell>
          <cell r="D170">
            <v>8605028601370</v>
          </cell>
          <cell r="E170" t="str">
            <v>VELIKA PLANA</v>
          </cell>
          <cell r="F170" t="str">
            <v>BEOGRAD</v>
          </cell>
        </row>
        <row r="171">
          <cell r="B171">
            <v>381</v>
          </cell>
          <cell r="C171" t="str">
            <v>1101576105</v>
          </cell>
          <cell r="D171">
            <v>8605028601363</v>
          </cell>
          <cell r="E171" t="str">
            <v>SUPER SMEDEREVSKA PALANKA</v>
          </cell>
          <cell r="F171" t="str">
            <v>BEOGRAD</v>
          </cell>
        </row>
        <row r="172">
          <cell r="B172">
            <v>383</v>
          </cell>
          <cell r="C172" t="str">
            <v>1101576124</v>
          </cell>
          <cell r="D172">
            <v>8605028601561</v>
          </cell>
          <cell r="E172" t="str">
            <v>RODA KARABURMA BEOGRAD</v>
          </cell>
          <cell r="F172" t="str">
            <v>BEOGRAD</v>
          </cell>
        </row>
        <row r="173">
          <cell r="B173">
            <v>384</v>
          </cell>
          <cell r="C173" t="str">
            <v>1101576123</v>
          </cell>
          <cell r="D173">
            <v>8605028601547</v>
          </cell>
          <cell r="E173" t="str">
            <v>ZAJEČAR 2</v>
          </cell>
          <cell r="F173" t="str">
            <v>NIŠ</v>
          </cell>
        </row>
        <row r="174">
          <cell r="B174">
            <v>385</v>
          </cell>
          <cell r="C174" t="str">
            <v>1101576051</v>
          </cell>
          <cell r="D174">
            <v>8605028601486</v>
          </cell>
          <cell r="E174" t="str">
            <v>CARINA SMEDEREVO</v>
          </cell>
          <cell r="F174" t="str">
            <v>BEOGRAD</v>
          </cell>
        </row>
        <row r="175">
          <cell r="B175">
            <v>386</v>
          </cell>
          <cell r="C175" t="str">
            <v>1101576114</v>
          </cell>
          <cell r="D175">
            <v>8605028601509</v>
          </cell>
          <cell r="E175" t="str">
            <v>RIĐICA</v>
          </cell>
          <cell r="F175" t="str">
            <v>VOJVODINA</v>
          </cell>
        </row>
        <row r="176">
          <cell r="B176">
            <v>387</v>
          </cell>
          <cell r="C176" t="str">
            <v>1101576115</v>
          </cell>
          <cell r="D176">
            <v>8605028601516</v>
          </cell>
          <cell r="E176" t="str">
            <v>STANIŠIĆ</v>
          </cell>
          <cell r="F176" t="str">
            <v>VOJVODINA</v>
          </cell>
        </row>
        <row r="177">
          <cell r="B177">
            <v>390</v>
          </cell>
          <cell r="C177" t="str">
            <v>1101576128</v>
          </cell>
          <cell r="D177">
            <v>8605028601608</v>
          </cell>
          <cell r="E177" t="str">
            <v>STARI GRAD BEOGRAD</v>
          </cell>
          <cell r="F177" t="str">
            <v>BEOGRAD</v>
          </cell>
        </row>
        <row r="178">
          <cell r="B178">
            <v>392</v>
          </cell>
          <cell r="C178" t="str">
            <v>1101576129</v>
          </cell>
          <cell r="D178">
            <v>8605028601578</v>
          </cell>
          <cell r="E178" t="str">
            <v>SUPER MILJAKOVAC BEOGRAD</v>
          </cell>
          <cell r="F178" t="str">
            <v>BEOGRAD</v>
          </cell>
        </row>
        <row r="179">
          <cell r="B179">
            <v>394</v>
          </cell>
          <cell r="C179" t="str">
            <v>1101576126</v>
          </cell>
          <cell r="D179">
            <v>8605028601592</v>
          </cell>
          <cell r="E179" t="str">
            <v>SUPER ZEMUN 1 BEOGRAD</v>
          </cell>
          <cell r="F179" t="str">
            <v>BEOGRAD</v>
          </cell>
        </row>
        <row r="180">
          <cell r="B180">
            <v>396</v>
          </cell>
          <cell r="C180" t="str">
            <v>1101576131</v>
          </cell>
          <cell r="D180">
            <v>8605028601639</v>
          </cell>
          <cell r="E180" t="str">
            <v>CENTAR 2 UZICE</v>
          </cell>
          <cell r="F180" t="str">
            <v>BEOGRAD</v>
          </cell>
        </row>
        <row r="181">
          <cell r="B181">
            <v>397</v>
          </cell>
          <cell r="C181" t="str">
            <v>1101576130</v>
          </cell>
          <cell r="D181">
            <v>8605028601622</v>
          </cell>
          <cell r="E181" t="str">
            <v>BAJINA BAŠTA</v>
          </cell>
          <cell r="F181" t="str">
            <v>BEOGRAD</v>
          </cell>
        </row>
        <row r="182">
          <cell r="B182">
            <v>398</v>
          </cell>
          <cell r="C182" t="str">
            <v>1101576134</v>
          </cell>
          <cell r="D182">
            <v>8605028601684</v>
          </cell>
          <cell r="E182" t="str">
            <v>PIJACA BOR</v>
          </cell>
          <cell r="F182" t="str">
            <v>NIŠ</v>
          </cell>
        </row>
        <row r="183">
          <cell r="B183">
            <v>399</v>
          </cell>
          <cell r="C183" t="str">
            <v>1101576135</v>
          </cell>
          <cell r="D183">
            <v>8605028601691</v>
          </cell>
          <cell r="E183" t="str">
            <v>KNJAŽEVAC 2</v>
          </cell>
          <cell r="F183" t="str">
            <v>NIŠ</v>
          </cell>
        </row>
        <row r="184">
          <cell r="B184">
            <v>401</v>
          </cell>
          <cell r="C184" t="str">
            <v>1101576146</v>
          </cell>
          <cell r="D184">
            <v>8605028601769</v>
          </cell>
          <cell r="E184" t="str">
            <v>SUPER BEOGRAÐANKA BEOGRAD</v>
          </cell>
          <cell r="F184" t="str">
            <v>BEOGRAD</v>
          </cell>
        </row>
        <row r="185">
          <cell r="B185">
            <v>403</v>
          </cell>
          <cell r="C185" t="str">
            <v>1101576136</v>
          </cell>
          <cell r="D185">
            <v>8605028601677</v>
          </cell>
          <cell r="E185" t="str">
            <v>VRANJE 2</v>
          </cell>
          <cell r="F185" t="str">
            <v>NIŠ</v>
          </cell>
        </row>
        <row r="186">
          <cell r="B186">
            <v>404</v>
          </cell>
          <cell r="C186" t="str">
            <v>1101576137</v>
          </cell>
          <cell r="D186">
            <v>8605028601660</v>
          </cell>
          <cell r="E186" t="str">
            <v>LESKOVAC</v>
          </cell>
          <cell r="F186" t="str">
            <v>NIŠ</v>
          </cell>
        </row>
        <row r="187">
          <cell r="B187">
            <v>405</v>
          </cell>
          <cell r="C187" t="str">
            <v>1101576140</v>
          </cell>
          <cell r="D187">
            <v>8605028601721</v>
          </cell>
          <cell r="E187" t="str">
            <v>VALJEVO 1</v>
          </cell>
          <cell r="F187" t="str">
            <v>BEOGRAD</v>
          </cell>
        </row>
        <row r="188">
          <cell r="B188">
            <v>406</v>
          </cell>
          <cell r="C188" t="str">
            <v>1101576152</v>
          </cell>
          <cell r="D188">
            <v>8605028601813</v>
          </cell>
          <cell r="E188" t="str">
            <v>KIKINDA 2</v>
          </cell>
          <cell r="F188" t="str">
            <v>VOJVODINA</v>
          </cell>
        </row>
        <row r="189">
          <cell r="B189">
            <v>407</v>
          </cell>
          <cell r="C189" t="str">
            <v>1101576145</v>
          </cell>
          <cell r="D189">
            <v>8605028601752</v>
          </cell>
          <cell r="E189" t="str">
            <v>RODA VALJEVO</v>
          </cell>
          <cell r="F189" t="str">
            <v>BEOGRAD</v>
          </cell>
        </row>
        <row r="190">
          <cell r="B190">
            <v>408</v>
          </cell>
          <cell r="C190" t="str">
            <v>1101576139</v>
          </cell>
          <cell r="D190">
            <v>8605028601714</v>
          </cell>
          <cell r="E190" t="str">
            <v>RODA ZRENJANIN</v>
          </cell>
          <cell r="F190" t="str">
            <v>VOJVODINA</v>
          </cell>
        </row>
        <row r="191">
          <cell r="B191">
            <v>409</v>
          </cell>
          <cell r="C191" t="str">
            <v>1101576041</v>
          </cell>
          <cell r="D191">
            <v>8605028601790</v>
          </cell>
          <cell r="E191" t="str">
            <v>ADA</v>
          </cell>
          <cell r="F191" t="str">
            <v>VOJVODINA</v>
          </cell>
        </row>
        <row r="192">
          <cell r="B192">
            <v>410</v>
          </cell>
          <cell r="C192" t="str">
            <v>1101576120</v>
          </cell>
          <cell r="D192">
            <v>8605028601462</v>
          </cell>
          <cell r="E192" t="str">
            <v>RODA JAGODINA</v>
          </cell>
          <cell r="F192" t="str">
            <v>NIŠ</v>
          </cell>
        </row>
        <row r="193">
          <cell r="B193">
            <v>412</v>
          </cell>
          <cell r="C193" t="str">
            <v>1101576091</v>
          </cell>
          <cell r="D193">
            <v>8605028601189</v>
          </cell>
          <cell r="E193" t="str">
            <v>SUPER KALUÐERICA BEOGRAD</v>
          </cell>
          <cell r="F193" t="str">
            <v>BEOGRAD</v>
          </cell>
        </row>
        <row r="194">
          <cell r="B194">
            <v>413</v>
          </cell>
          <cell r="C194" t="str">
            <v>1101576117</v>
          </cell>
          <cell r="D194">
            <v>8605028601431</v>
          </cell>
          <cell r="E194" t="str">
            <v>FUTOG 2</v>
          </cell>
          <cell r="F194" t="str">
            <v>VOJVODINA</v>
          </cell>
        </row>
        <row r="195">
          <cell r="B195">
            <v>415</v>
          </cell>
          <cell r="C195" t="str">
            <v>1101576151</v>
          </cell>
          <cell r="D195">
            <v>8605028601806</v>
          </cell>
          <cell r="E195" t="str">
            <v>SUPER MIRIJEVO BEOGRAD</v>
          </cell>
          <cell r="F195" t="str">
            <v>BEOGRAD</v>
          </cell>
        </row>
        <row r="196">
          <cell r="B196">
            <v>417</v>
          </cell>
          <cell r="C196" t="str">
            <v>1101576508</v>
          </cell>
          <cell r="D196">
            <v>8605028601837</v>
          </cell>
          <cell r="E196" t="str">
            <v>RODA VOŽDOVAC BEOGRAD</v>
          </cell>
          <cell r="F196" t="str">
            <v>BEOGRAD</v>
          </cell>
        </row>
        <row r="197">
          <cell r="B197">
            <v>418</v>
          </cell>
          <cell r="C197" t="str">
            <v>1101576153</v>
          </cell>
          <cell r="D197">
            <v>8605028601820</v>
          </cell>
          <cell r="E197" t="str">
            <v>KRUŠEVAC 2</v>
          </cell>
          <cell r="F197" t="str">
            <v>NIŠ</v>
          </cell>
        </row>
        <row r="198">
          <cell r="B198">
            <v>420</v>
          </cell>
          <cell r="C198" t="str">
            <v>1101576155</v>
          </cell>
          <cell r="D198">
            <v>8605028601844</v>
          </cell>
          <cell r="E198" t="str">
            <v>MARKET KEJ NOVI SAD</v>
          </cell>
          <cell r="F198" t="str">
            <v>VOJVODINA</v>
          </cell>
        </row>
        <row r="199">
          <cell r="B199">
            <v>421</v>
          </cell>
          <cell r="C199" t="str">
            <v>1101576157</v>
          </cell>
          <cell r="D199">
            <v>8605028601851</v>
          </cell>
          <cell r="E199" t="str">
            <v>VRBAS</v>
          </cell>
          <cell r="F199" t="str">
            <v>VOJVODINA</v>
          </cell>
        </row>
        <row r="200">
          <cell r="B200">
            <v>423</v>
          </cell>
          <cell r="C200" t="str">
            <v>1101576016</v>
          </cell>
          <cell r="D200">
            <v>8605028600700</v>
          </cell>
          <cell r="E200" t="str">
            <v>RODA MEGA KRAGUJEVAC</v>
          </cell>
          <cell r="F200" t="str">
            <v>NIŠ</v>
          </cell>
        </row>
        <row r="201">
          <cell r="B201">
            <v>424</v>
          </cell>
          <cell r="C201" t="str">
            <v>1101576158</v>
          </cell>
          <cell r="D201">
            <v>8605028601875</v>
          </cell>
          <cell r="E201" t="str">
            <v>BANOVO BRDO BEOGRAD</v>
          </cell>
          <cell r="F201" t="str">
            <v>BEOGRAD</v>
          </cell>
        </row>
        <row r="202">
          <cell r="B202">
            <v>425</v>
          </cell>
          <cell r="C202" t="str">
            <v>1101576160</v>
          </cell>
          <cell r="D202">
            <v>8605028601905</v>
          </cell>
          <cell r="E202" t="str">
            <v>SUBOTICA 1</v>
          </cell>
          <cell r="F202" t="str">
            <v>VOJVODINA</v>
          </cell>
        </row>
        <row r="203">
          <cell r="B203">
            <v>426</v>
          </cell>
          <cell r="C203" t="str">
            <v>1101576013</v>
          </cell>
          <cell r="D203">
            <v>8605028601868</v>
          </cell>
          <cell r="E203" t="str">
            <v>RODA POŽAREVAC</v>
          </cell>
          <cell r="F203" t="str">
            <v>BEOGRAD</v>
          </cell>
        </row>
        <row r="204">
          <cell r="B204">
            <v>427</v>
          </cell>
          <cell r="C204" t="str">
            <v>1101576003</v>
          </cell>
          <cell r="D204">
            <v>8605028600601</v>
          </cell>
          <cell r="E204" t="str">
            <v>SUPER ZEMUN 3 BEOGRAD</v>
          </cell>
          <cell r="F204" t="str">
            <v>BEOGRAD</v>
          </cell>
        </row>
        <row r="205">
          <cell r="B205">
            <v>428</v>
          </cell>
          <cell r="C205" t="str">
            <v>1101576015</v>
          </cell>
          <cell r="D205">
            <v>8605028600410</v>
          </cell>
          <cell r="E205" t="str">
            <v>RODA MEGA FOB BEOGRAD</v>
          </cell>
          <cell r="F205" t="str">
            <v>BEOGRAD</v>
          </cell>
        </row>
        <row r="206">
          <cell r="B206">
            <v>429</v>
          </cell>
          <cell r="C206" t="str">
            <v>1101576031</v>
          </cell>
          <cell r="D206">
            <v>8605028600571</v>
          </cell>
          <cell r="E206" t="str">
            <v>VELIKO GRADIŠTE</v>
          </cell>
          <cell r="F206" t="str">
            <v>BEOGRAD</v>
          </cell>
        </row>
        <row r="207">
          <cell r="B207">
            <v>432</v>
          </cell>
          <cell r="C207" t="str">
            <v>1101576028</v>
          </cell>
          <cell r="D207">
            <v>8605028600649</v>
          </cell>
          <cell r="E207" t="str">
            <v>SUPER INÐIJA</v>
          </cell>
          <cell r="F207" t="str">
            <v>VOJVODINA</v>
          </cell>
        </row>
        <row r="208">
          <cell r="B208">
            <v>433</v>
          </cell>
          <cell r="C208" t="str">
            <v>1101576027</v>
          </cell>
          <cell r="D208">
            <v>8605028600564</v>
          </cell>
          <cell r="E208" t="str">
            <v>SUPER PANČEVO</v>
          </cell>
          <cell r="F208" t="str">
            <v>VOJVODINA</v>
          </cell>
        </row>
        <row r="209">
          <cell r="B209">
            <v>434</v>
          </cell>
          <cell r="C209" t="str">
            <v>1101576026</v>
          </cell>
          <cell r="D209">
            <v>8605028600557</v>
          </cell>
          <cell r="E209" t="str">
            <v>POŽEGA</v>
          </cell>
          <cell r="F209" t="str">
            <v>BEOGRAD</v>
          </cell>
        </row>
        <row r="210">
          <cell r="B210">
            <v>435</v>
          </cell>
          <cell r="C210" t="str">
            <v>1101576052</v>
          </cell>
          <cell r="D210">
            <v>8605028600229</v>
          </cell>
          <cell r="E210" t="str">
            <v>PALIĆ</v>
          </cell>
          <cell r="F210" t="str">
            <v>VOJVODINA</v>
          </cell>
        </row>
        <row r="211">
          <cell r="B211">
            <v>436</v>
          </cell>
          <cell r="C211" t="str">
            <v>1101576037</v>
          </cell>
          <cell r="D211">
            <v>8605028600113</v>
          </cell>
          <cell r="E211" t="str">
            <v>KULA 4</v>
          </cell>
          <cell r="F211" t="str">
            <v>VOJVODINA</v>
          </cell>
        </row>
        <row r="212">
          <cell r="B212">
            <v>437</v>
          </cell>
          <cell r="C212" t="str">
            <v>1101576038</v>
          </cell>
          <cell r="D212">
            <v>8605028600120</v>
          </cell>
          <cell r="E212" t="str">
            <v>KULA 5</v>
          </cell>
          <cell r="F212" t="str">
            <v>VOJVODINA</v>
          </cell>
        </row>
        <row r="213">
          <cell r="B213">
            <v>438</v>
          </cell>
          <cell r="C213" t="str">
            <v>1101576039</v>
          </cell>
          <cell r="D213">
            <v>8605028600137</v>
          </cell>
          <cell r="E213" t="str">
            <v>LIPAR</v>
          </cell>
          <cell r="F213" t="str">
            <v>VOJVODINA</v>
          </cell>
        </row>
        <row r="214">
          <cell r="B214">
            <v>439</v>
          </cell>
          <cell r="C214" t="str">
            <v>1101576040</v>
          </cell>
          <cell r="D214">
            <v>8605028600144</v>
          </cell>
          <cell r="E214" t="str">
            <v>BEČEJ</v>
          </cell>
          <cell r="F214" t="str">
            <v>VOJVODINA</v>
          </cell>
        </row>
        <row r="215">
          <cell r="B215">
            <v>442</v>
          </cell>
          <cell r="C215" t="str">
            <v>1101576044</v>
          </cell>
          <cell r="D215">
            <v>8605028600236</v>
          </cell>
          <cell r="E215" t="str">
            <v>FUTOG 1</v>
          </cell>
          <cell r="F215" t="str">
            <v>VOJVODINA</v>
          </cell>
        </row>
        <row r="216">
          <cell r="B216">
            <v>443</v>
          </cell>
          <cell r="C216" t="str">
            <v>1101576045</v>
          </cell>
          <cell r="D216">
            <v>8605028600397</v>
          </cell>
          <cell r="E216" t="str">
            <v>PALMA NOVI SAD</v>
          </cell>
          <cell r="F216" t="str">
            <v>VOJVODINA</v>
          </cell>
        </row>
        <row r="217">
          <cell r="B217">
            <v>444</v>
          </cell>
          <cell r="C217" t="str">
            <v>1101576046</v>
          </cell>
          <cell r="D217">
            <v>8605028600373</v>
          </cell>
          <cell r="E217" t="str">
            <v>SAJLOVO NOVI SAD</v>
          </cell>
          <cell r="F217" t="str">
            <v>VOJVODINA</v>
          </cell>
        </row>
        <row r="218">
          <cell r="B218">
            <v>445</v>
          </cell>
          <cell r="C218" t="str">
            <v>1101576047</v>
          </cell>
          <cell r="D218">
            <v>8605028600380</v>
          </cell>
          <cell r="E218" t="str">
            <v>SAJMIŠTE NOVI SAD</v>
          </cell>
          <cell r="F218" t="str">
            <v>VOJVODINA</v>
          </cell>
        </row>
        <row r="219">
          <cell r="B219">
            <v>446</v>
          </cell>
          <cell r="C219" t="str">
            <v>1101576048</v>
          </cell>
          <cell r="D219">
            <v>8605028600502</v>
          </cell>
          <cell r="E219" t="str">
            <v>LIMAN 1 NOVI SAD</v>
          </cell>
          <cell r="F219" t="str">
            <v>VOJVODINA</v>
          </cell>
        </row>
        <row r="220">
          <cell r="B220">
            <v>447</v>
          </cell>
          <cell r="C220" t="str">
            <v>1101576049</v>
          </cell>
          <cell r="D220">
            <v>8605028600175</v>
          </cell>
          <cell r="E220" t="str">
            <v>MEDIANA NIŠ</v>
          </cell>
          <cell r="F220" t="str">
            <v>NIŠ</v>
          </cell>
        </row>
        <row r="221">
          <cell r="B221">
            <v>448</v>
          </cell>
          <cell r="C221" t="str">
            <v>1101576050</v>
          </cell>
          <cell r="D221">
            <v>8605028600199</v>
          </cell>
          <cell r="E221" t="str">
            <v>SENJAK SMEDEREVO</v>
          </cell>
          <cell r="F221" t="str">
            <v>BEOGRAD</v>
          </cell>
        </row>
        <row r="222">
          <cell r="B222">
            <v>450</v>
          </cell>
          <cell r="C222" t="str">
            <v>1101576010</v>
          </cell>
          <cell r="D222">
            <v>8605028600427</v>
          </cell>
          <cell r="E222" t="str">
            <v>RODA MEGA SUBOTICA</v>
          </cell>
          <cell r="F222" t="str">
            <v>VOJVODINA</v>
          </cell>
        </row>
        <row r="223">
          <cell r="B223">
            <v>451</v>
          </cell>
          <cell r="C223" t="str">
            <v>1101576011</v>
          </cell>
          <cell r="D223">
            <v>8605028600021</v>
          </cell>
          <cell r="E223" t="str">
            <v>RODA MEGA NOVI SAD</v>
          </cell>
          <cell r="F223" t="str">
            <v>VOJVODINA</v>
          </cell>
        </row>
        <row r="224">
          <cell r="B224">
            <v>453</v>
          </cell>
          <cell r="C224" t="str">
            <v>1101576014</v>
          </cell>
          <cell r="D224">
            <v>8605028600267</v>
          </cell>
          <cell r="E224" t="str">
            <v>RODA PANČEVO</v>
          </cell>
          <cell r="F224" t="str">
            <v>VOJVODINA</v>
          </cell>
        </row>
        <row r="225">
          <cell r="B225">
            <v>454</v>
          </cell>
          <cell r="C225" t="str">
            <v>1101576020</v>
          </cell>
          <cell r="D225">
            <v>8605028600489</v>
          </cell>
          <cell r="E225" t="str">
            <v>BAČKA PALANKA</v>
          </cell>
          <cell r="F225" t="str">
            <v>VOJVODINA</v>
          </cell>
        </row>
        <row r="226">
          <cell r="B226">
            <v>455</v>
          </cell>
          <cell r="C226" t="str">
            <v>1101576023</v>
          </cell>
          <cell r="D226">
            <v>8605028600540</v>
          </cell>
          <cell r="E226" t="str">
            <v>ZEMUN 2 BEOGRAD</v>
          </cell>
          <cell r="F226" t="str">
            <v>BEOGRAD</v>
          </cell>
        </row>
        <row r="227">
          <cell r="B227">
            <v>456</v>
          </cell>
          <cell r="C227" t="str">
            <v>1101576024</v>
          </cell>
          <cell r="D227">
            <v>8605028600182</v>
          </cell>
          <cell r="E227" t="str">
            <v>SUPER CENTAR 3 SMEDEREVO</v>
          </cell>
          <cell r="F227" t="str">
            <v>BEOGRAD</v>
          </cell>
        </row>
        <row r="228">
          <cell r="B228">
            <v>457</v>
          </cell>
          <cell r="C228" t="str">
            <v>1101576025</v>
          </cell>
          <cell r="D228">
            <v>8605028600526</v>
          </cell>
          <cell r="E228" t="str">
            <v>LOZNICA 1</v>
          </cell>
          <cell r="F228" t="str">
            <v>BEOGRAD</v>
          </cell>
        </row>
        <row r="229">
          <cell r="B229">
            <v>459</v>
          </cell>
          <cell r="C229" t="str">
            <v>1101576034</v>
          </cell>
          <cell r="D229">
            <v>8605028600748</v>
          </cell>
          <cell r="E229" t="str">
            <v>RODA SREMSKA MITROVICA</v>
          </cell>
          <cell r="F229" t="str">
            <v>VOJVODINA</v>
          </cell>
        </row>
        <row r="230">
          <cell r="B230">
            <v>460</v>
          </cell>
          <cell r="C230" t="str">
            <v>1101576035</v>
          </cell>
          <cell r="D230">
            <v>8605028600090</v>
          </cell>
          <cell r="E230" t="str">
            <v>KULA 1</v>
          </cell>
          <cell r="F230" t="str">
            <v>VOJVODINA</v>
          </cell>
        </row>
        <row r="231">
          <cell r="B231">
            <v>461</v>
          </cell>
          <cell r="C231" t="str">
            <v>1101576032</v>
          </cell>
          <cell r="D231">
            <v>8605028600755</v>
          </cell>
          <cell r="E231" t="str">
            <v>KULA 2</v>
          </cell>
          <cell r="F231" t="str">
            <v>VOJVODINA</v>
          </cell>
        </row>
        <row r="232">
          <cell r="B232">
            <v>463</v>
          </cell>
          <cell r="C232" t="str">
            <v>1101576017</v>
          </cell>
          <cell r="D232">
            <v>8605028600663</v>
          </cell>
          <cell r="E232" t="str">
            <v>RODA MEGA ZMAJ BEOGRAD</v>
          </cell>
          <cell r="F232" t="str">
            <v>BEOGRAD</v>
          </cell>
        </row>
        <row r="233">
          <cell r="B233">
            <v>466</v>
          </cell>
          <cell r="C233" t="str">
            <v>1101576004</v>
          </cell>
          <cell r="D233">
            <v>8605028600441</v>
          </cell>
          <cell r="E233" t="str">
            <v>HIPERMARKET NOVI SAD</v>
          </cell>
          <cell r="F233" t="str">
            <v>VOJVODINA</v>
          </cell>
        </row>
        <row r="234">
          <cell r="B234">
            <v>467</v>
          </cell>
          <cell r="C234" t="str">
            <v>1101576065</v>
          </cell>
          <cell r="D234">
            <v>8605028600809</v>
          </cell>
          <cell r="E234" t="str">
            <v>SOMBOR 1</v>
          </cell>
          <cell r="F234" t="str">
            <v>VOJVODINA</v>
          </cell>
        </row>
        <row r="235">
          <cell r="B235">
            <v>469</v>
          </cell>
          <cell r="C235" t="str">
            <v>1101576067</v>
          </cell>
          <cell r="D235">
            <v>8605028600823</v>
          </cell>
          <cell r="E235" t="str">
            <v>SOMBOR 3</v>
          </cell>
          <cell r="F235" t="str">
            <v>VOJVODINA</v>
          </cell>
        </row>
        <row r="236">
          <cell r="B236">
            <v>471</v>
          </cell>
          <cell r="C236" t="str">
            <v>1101576069</v>
          </cell>
          <cell r="D236">
            <v>8605028600847</v>
          </cell>
          <cell r="E236" t="str">
            <v>SOMBOR 5</v>
          </cell>
          <cell r="F236" t="str">
            <v>VOJVODINA</v>
          </cell>
        </row>
        <row r="237">
          <cell r="B237">
            <v>472</v>
          </cell>
          <cell r="C237" t="str">
            <v>1101576070</v>
          </cell>
          <cell r="D237">
            <v>8605028600861</v>
          </cell>
          <cell r="E237" t="str">
            <v>STAPAR</v>
          </cell>
          <cell r="F237" t="str">
            <v>VOJVODINA</v>
          </cell>
        </row>
        <row r="238">
          <cell r="B238">
            <v>473</v>
          </cell>
          <cell r="C238" t="str">
            <v>1101576087</v>
          </cell>
          <cell r="D238">
            <v>8605028600786</v>
          </cell>
          <cell r="E238" t="str">
            <v>SUPER SRBOBRAN</v>
          </cell>
          <cell r="F238" t="str">
            <v>VOJVODINA</v>
          </cell>
        </row>
        <row r="239">
          <cell r="B239">
            <v>474</v>
          </cell>
          <cell r="C239" t="str">
            <v>1101576071</v>
          </cell>
          <cell r="D239">
            <v>8605028600854</v>
          </cell>
          <cell r="E239" t="str">
            <v>SVETOZAR MILETIC</v>
          </cell>
          <cell r="F239" t="str">
            <v>VOJVODINA</v>
          </cell>
        </row>
        <row r="240">
          <cell r="B240">
            <v>475</v>
          </cell>
          <cell r="C240" t="str">
            <v>1101576072</v>
          </cell>
          <cell r="D240">
            <v>8605028600878</v>
          </cell>
          <cell r="E240" t="str">
            <v>RUMA 2</v>
          </cell>
          <cell r="F240" t="str">
            <v>VOJVODINA</v>
          </cell>
        </row>
        <row r="241">
          <cell r="B241">
            <v>476</v>
          </cell>
          <cell r="C241" t="str">
            <v>1101576075</v>
          </cell>
          <cell r="D241">
            <v>8605028600892</v>
          </cell>
          <cell r="E241" t="str">
            <v>BUKOVAC</v>
          </cell>
          <cell r="F241" t="str">
            <v>VOJVODINA</v>
          </cell>
        </row>
        <row r="242">
          <cell r="B242">
            <v>477</v>
          </cell>
          <cell r="C242" t="str">
            <v>1101576076</v>
          </cell>
          <cell r="D242">
            <v>8605028600908</v>
          </cell>
          <cell r="E242" t="str">
            <v>LIMAN 2 NOVI SAD</v>
          </cell>
          <cell r="F242" t="str">
            <v>VOJVODINA</v>
          </cell>
        </row>
        <row r="243">
          <cell r="B243">
            <v>478</v>
          </cell>
          <cell r="C243" t="str">
            <v>1101576073</v>
          </cell>
          <cell r="D243">
            <v>8605028600915</v>
          </cell>
          <cell r="E243" t="str">
            <v>TELEP NOVI SAD</v>
          </cell>
          <cell r="F243" t="str">
            <v>VOJVODINA</v>
          </cell>
        </row>
        <row r="244">
          <cell r="B244">
            <v>479</v>
          </cell>
          <cell r="C244" t="str">
            <v>1101576074</v>
          </cell>
          <cell r="D244">
            <v>8605028600922</v>
          </cell>
          <cell r="E244" t="str">
            <v>RUMENKA</v>
          </cell>
          <cell r="F244" t="str">
            <v>VOJVODINA</v>
          </cell>
        </row>
        <row r="245">
          <cell r="B245">
            <v>480</v>
          </cell>
          <cell r="C245" t="str">
            <v>1101576086</v>
          </cell>
          <cell r="D245">
            <v>8605028601004</v>
          </cell>
          <cell r="E245" t="str">
            <v>SALAJKA NOVI SAD</v>
          </cell>
          <cell r="F245" t="str">
            <v>VOJVODINA</v>
          </cell>
        </row>
        <row r="246">
          <cell r="B246">
            <v>484</v>
          </cell>
          <cell r="C246" t="str">
            <v>1101576725</v>
          </cell>
          <cell r="D246">
            <v>8605002363201</v>
          </cell>
          <cell r="E246" t="str">
            <v>BUL M PUPINA BEOGRAD</v>
          </cell>
          <cell r="F246" t="str">
            <v>BEOGRAD</v>
          </cell>
        </row>
        <row r="247">
          <cell r="B247">
            <v>486</v>
          </cell>
          <cell r="C247" t="str">
            <v>1101576745</v>
          </cell>
          <cell r="D247">
            <v>8605002363218</v>
          </cell>
          <cell r="E247" t="str">
            <v>KARAĐORĐEVA ŠABAC</v>
          </cell>
          <cell r="F247" t="str">
            <v>BEOGRAD</v>
          </cell>
        </row>
        <row r="248">
          <cell r="B248">
            <v>488</v>
          </cell>
          <cell r="C248" t="str">
            <v>1101576774</v>
          </cell>
          <cell r="D248">
            <v>8605002363164</v>
          </cell>
          <cell r="E248" t="str">
            <v>SUPER GERBEROVA BEČEJ</v>
          </cell>
          <cell r="F248" t="str">
            <v>VOJVODINA</v>
          </cell>
        </row>
        <row r="249">
          <cell r="B249">
            <v>489</v>
          </cell>
          <cell r="C249" t="str">
            <v>1101576729</v>
          </cell>
          <cell r="D249">
            <v>8605002363171</v>
          </cell>
          <cell r="E249" t="str">
            <v>SREMSKA NOVI SAD</v>
          </cell>
          <cell r="F249" t="str">
            <v>VOJVODINA</v>
          </cell>
        </row>
        <row r="250">
          <cell r="B250">
            <v>491</v>
          </cell>
          <cell r="C250" t="str">
            <v>1101576730</v>
          </cell>
          <cell r="D250">
            <v>8605002363195</v>
          </cell>
          <cell r="E250" t="str">
            <v>JOŽEFA ATILE NOVI SAD</v>
          </cell>
          <cell r="F250" t="str">
            <v>VOJVODINA</v>
          </cell>
        </row>
        <row r="251">
          <cell r="B251">
            <v>492</v>
          </cell>
          <cell r="C251" t="str">
            <v>1101576727</v>
          </cell>
          <cell r="D251">
            <v>8605002363232</v>
          </cell>
          <cell r="E251" t="str">
            <v>JOVANA POPOVIĆA NS</v>
          </cell>
          <cell r="F251" t="str">
            <v>VOJVODINA</v>
          </cell>
        </row>
        <row r="252">
          <cell r="B252">
            <v>493</v>
          </cell>
          <cell r="C252" t="str">
            <v>1101576165</v>
          </cell>
          <cell r="D252">
            <v>8605002363249</v>
          </cell>
          <cell r="E252" t="str">
            <v>ŠUMADIJSKA NS</v>
          </cell>
          <cell r="F252" t="str">
            <v>VOJVODINA</v>
          </cell>
        </row>
        <row r="253">
          <cell r="B253">
            <v>494</v>
          </cell>
          <cell r="C253" t="str">
            <v>1101576732</v>
          </cell>
          <cell r="D253">
            <v>8605002363256</v>
          </cell>
          <cell r="E253" t="str">
            <v>MILOŠA OBILIĆA SU</v>
          </cell>
          <cell r="F253" t="str">
            <v>VOJVODINA</v>
          </cell>
        </row>
        <row r="254">
          <cell r="B254">
            <v>495</v>
          </cell>
          <cell r="C254" t="str">
            <v>1101576739</v>
          </cell>
          <cell r="D254">
            <v>8605002363263</v>
          </cell>
          <cell r="E254" t="str">
            <v>KRALJEVO 3</v>
          </cell>
          <cell r="F254" t="str">
            <v>NIŠ</v>
          </cell>
        </row>
        <row r="255">
          <cell r="B255">
            <v>497</v>
          </cell>
          <cell r="C255" t="str">
            <v>1101576735</v>
          </cell>
          <cell r="D255">
            <v>8605002363287</v>
          </cell>
          <cell r="E255" t="str">
            <v>VOJVODE STEPE BG</v>
          </cell>
          <cell r="F255" t="str">
            <v>BEOGRAD</v>
          </cell>
        </row>
        <row r="256">
          <cell r="B256">
            <v>499</v>
          </cell>
          <cell r="C256" t="str">
            <v>1101576741</v>
          </cell>
          <cell r="D256">
            <v>8605002363300</v>
          </cell>
          <cell r="E256" t="str">
            <v>ŠAJKAŠ</v>
          </cell>
          <cell r="F256" t="str">
            <v>VOJVODINA</v>
          </cell>
        </row>
        <row r="257">
          <cell r="B257">
            <v>501</v>
          </cell>
          <cell r="C257" t="str">
            <v>1101576740</v>
          </cell>
          <cell r="D257">
            <v>8605002363324</v>
          </cell>
          <cell r="E257" t="str">
            <v>BRUS</v>
          </cell>
          <cell r="F257" t="str">
            <v>NIŠ</v>
          </cell>
        </row>
        <row r="258">
          <cell r="B258">
            <v>502</v>
          </cell>
          <cell r="C258" t="str">
            <v>1101576166</v>
          </cell>
          <cell r="D258">
            <v>8605002363331</v>
          </cell>
          <cell r="E258" t="str">
            <v>CENTAR2 PANČEVO</v>
          </cell>
          <cell r="F258" t="str">
            <v>VOJVODINA</v>
          </cell>
        </row>
        <row r="259">
          <cell r="B259">
            <v>503</v>
          </cell>
          <cell r="C259" t="str">
            <v>1101576742</v>
          </cell>
          <cell r="D259">
            <v>8605002363348</v>
          </cell>
          <cell r="E259" t="str">
            <v>SUPER MILETIĆEVA ZRENJANIN</v>
          </cell>
          <cell r="F259" t="str">
            <v>VOJVODINA</v>
          </cell>
        </row>
        <row r="260">
          <cell r="B260">
            <v>504</v>
          </cell>
          <cell r="C260" t="str">
            <v>1101576757</v>
          </cell>
          <cell r="D260">
            <v>8605002363355</v>
          </cell>
          <cell r="E260" t="str">
            <v>CENTAR JAGODINA</v>
          </cell>
          <cell r="F260" t="str">
            <v>NIŠ</v>
          </cell>
        </row>
        <row r="261">
          <cell r="B261">
            <v>505</v>
          </cell>
          <cell r="C261" t="str">
            <v>1101576736</v>
          </cell>
          <cell r="D261">
            <v>8605002363362</v>
          </cell>
          <cell r="E261" t="str">
            <v>CENTAR 2 SUBOTICA</v>
          </cell>
          <cell r="F261" t="str">
            <v>VOJVODINA</v>
          </cell>
        </row>
        <row r="262">
          <cell r="B262">
            <v>506</v>
          </cell>
          <cell r="C262" t="str">
            <v>1101576737</v>
          </cell>
          <cell r="D262">
            <v>8605002363379</v>
          </cell>
          <cell r="E262" t="str">
            <v>CENTAR SOMBOR</v>
          </cell>
          <cell r="F262" t="str">
            <v>VOJVODINA</v>
          </cell>
        </row>
        <row r="263">
          <cell r="B263">
            <v>508</v>
          </cell>
          <cell r="C263" t="str">
            <v>1101576167</v>
          </cell>
          <cell r="D263">
            <v>8605002363393</v>
          </cell>
          <cell r="E263" t="str">
            <v>SUPER DRAGANA RAKIĆA BG</v>
          </cell>
          <cell r="F263" t="str">
            <v>BEOGRAD</v>
          </cell>
        </row>
        <row r="264">
          <cell r="B264">
            <v>511</v>
          </cell>
          <cell r="C264" t="str">
            <v>1101576746</v>
          </cell>
          <cell r="D264">
            <v>8605002363423</v>
          </cell>
          <cell r="E264" t="str">
            <v>IRIG</v>
          </cell>
          <cell r="F264" t="str">
            <v>VOJVODINA</v>
          </cell>
        </row>
        <row r="265">
          <cell r="B265">
            <v>514</v>
          </cell>
          <cell r="C265" t="str">
            <v>1101576748</v>
          </cell>
          <cell r="D265">
            <v>8605002363454</v>
          </cell>
          <cell r="E265" t="str">
            <v>KNEZA MILOŠA KG</v>
          </cell>
          <cell r="F265" t="str">
            <v>NIŠ</v>
          </cell>
        </row>
        <row r="266">
          <cell r="B266">
            <v>515</v>
          </cell>
          <cell r="C266" t="str">
            <v>1101576168</v>
          </cell>
          <cell r="D266">
            <v>8605002363461</v>
          </cell>
          <cell r="E266" t="str">
            <v>SUPER NOVI BANOVCI</v>
          </cell>
          <cell r="F266" t="str">
            <v>BEOGRAD</v>
          </cell>
        </row>
        <row r="267">
          <cell r="B267">
            <v>516</v>
          </cell>
          <cell r="C267" t="str">
            <v>1101576171</v>
          </cell>
          <cell r="D267">
            <v>8605002363478</v>
          </cell>
          <cell r="E267" t="str">
            <v>STARA PAZOVA 2</v>
          </cell>
          <cell r="F267" t="str">
            <v>BEOGRAD</v>
          </cell>
        </row>
        <row r="268">
          <cell r="B268">
            <v>517</v>
          </cell>
          <cell r="C268" t="str">
            <v>1101576750</v>
          </cell>
          <cell r="D268">
            <v>8605002363485</v>
          </cell>
          <cell r="E268" t="str">
            <v>SARAJEVSKA BG</v>
          </cell>
          <cell r="F268" t="str">
            <v>BEOGRAD</v>
          </cell>
        </row>
        <row r="269">
          <cell r="B269">
            <v>519</v>
          </cell>
          <cell r="C269" t="str">
            <v>1101576753</v>
          </cell>
          <cell r="D269">
            <v>8605002363508</v>
          </cell>
          <cell r="E269" t="str">
            <v>TITEL</v>
          </cell>
          <cell r="F269" t="str">
            <v>VOJVODINA</v>
          </cell>
        </row>
        <row r="270">
          <cell r="B270">
            <v>521</v>
          </cell>
          <cell r="C270" t="str">
            <v>1101576752</v>
          </cell>
          <cell r="D270">
            <v>8605002363522</v>
          </cell>
          <cell r="E270" t="str">
            <v>VOJVODE STEPE 2 BG</v>
          </cell>
          <cell r="F270" t="str">
            <v>BEOGRAD</v>
          </cell>
        </row>
        <row r="271">
          <cell r="B271">
            <v>522</v>
          </cell>
          <cell r="C271" t="str">
            <v>1101576758</v>
          </cell>
          <cell r="D271">
            <v>8605002363539</v>
          </cell>
          <cell r="E271" t="str">
            <v>BRANIČEVSKA BG</v>
          </cell>
          <cell r="F271" t="str">
            <v>BEOGRAD</v>
          </cell>
        </row>
        <row r="272">
          <cell r="B272">
            <v>523</v>
          </cell>
          <cell r="C272" t="str">
            <v>1101576169</v>
          </cell>
          <cell r="D272">
            <v>8605002363546</v>
          </cell>
          <cell r="E272" t="str">
            <v>BOGATIĆ</v>
          </cell>
          <cell r="F272" t="str">
            <v>BEOGRAD</v>
          </cell>
        </row>
        <row r="273">
          <cell r="B273">
            <v>524</v>
          </cell>
          <cell r="C273" t="str">
            <v>1101576751</v>
          </cell>
          <cell r="D273">
            <v>8605002363553</v>
          </cell>
          <cell r="E273" t="str">
            <v>SUPER MEDIJANA NIŠ</v>
          </cell>
          <cell r="F273" t="str">
            <v>NIŠ</v>
          </cell>
        </row>
        <row r="274">
          <cell r="B274">
            <v>526</v>
          </cell>
          <cell r="C274" t="str">
            <v>1101576754</v>
          </cell>
          <cell r="D274">
            <v>8605002363584</v>
          </cell>
          <cell r="E274" t="str">
            <v>BUJANOVAC</v>
          </cell>
          <cell r="F274" t="str">
            <v>NIŠ</v>
          </cell>
        </row>
        <row r="275">
          <cell r="B275">
            <v>527</v>
          </cell>
          <cell r="C275" t="str">
            <v>1101576170</v>
          </cell>
          <cell r="D275">
            <v>8605002363591</v>
          </cell>
          <cell r="E275" t="str">
            <v>LOZNICA 2</v>
          </cell>
          <cell r="F275" t="str">
            <v>BEOGRAD</v>
          </cell>
        </row>
        <row r="276">
          <cell r="B276">
            <v>528</v>
          </cell>
          <cell r="C276" t="str">
            <v>1101576759</v>
          </cell>
          <cell r="D276">
            <v>8605002363607</v>
          </cell>
          <cell r="E276" t="str">
            <v>ZLATIBOR</v>
          </cell>
          <cell r="F276" t="str">
            <v>BEOGRAD</v>
          </cell>
        </row>
        <row r="277">
          <cell r="B277">
            <v>529</v>
          </cell>
          <cell r="C277" t="str">
            <v>1101576761</v>
          </cell>
          <cell r="D277">
            <v>8605002363614</v>
          </cell>
          <cell r="E277" t="str">
            <v>BRAĆE JUGOVIĆA BG</v>
          </cell>
          <cell r="F277" t="str">
            <v>BEOGRAD</v>
          </cell>
        </row>
        <row r="278">
          <cell r="B278">
            <v>530</v>
          </cell>
          <cell r="C278" t="str">
            <v>1101576760</v>
          </cell>
          <cell r="D278">
            <v>8605002363621</v>
          </cell>
          <cell r="E278" t="str">
            <v>TRG OSLOBODJENJA PO</v>
          </cell>
          <cell r="F278" t="str">
            <v>BEOGRAD</v>
          </cell>
        </row>
        <row r="279">
          <cell r="B279">
            <v>532</v>
          </cell>
          <cell r="C279" t="str">
            <v>1101576764</v>
          </cell>
          <cell r="D279">
            <v>8605002363645</v>
          </cell>
          <cell r="E279" t="str">
            <v>SUPER VIŠNJIČKA BG</v>
          </cell>
          <cell r="F279" t="str">
            <v>BEOGRAD</v>
          </cell>
        </row>
        <row r="280">
          <cell r="B280">
            <v>533</v>
          </cell>
          <cell r="C280" t="str">
            <v>1101576763</v>
          </cell>
          <cell r="D280">
            <v>8605002363652</v>
          </cell>
          <cell r="E280" t="str">
            <v>JURIJA GAGARINA BG</v>
          </cell>
          <cell r="F280" t="str">
            <v>BEOGRAD</v>
          </cell>
        </row>
        <row r="281">
          <cell r="B281">
            <v>534</v>
          </cell>
          <cell r="C281" t="str">
            <v>1101576172</v>
          </cell>
          <cell r="D281">
            <v>8605002363669</v>
          </cell>
          <cell r="E281" t="str">
            <v>SUPER KANJIŽA</v>
          </cell>
          <cell r="F281" t="str">
            <v>VOJVODINA</v>
          </cell>
        </row>
        <row r="282">
          <cell r="B282">
            <v>535</v>
          </cell>
          <cell r="C282" t="str">
            <v>1101576173</v>
          </cell>
          <cell r="D282">
            <v>8605002363676</v>
          </cell>
          <cell r="E282" t="str">
            <v>TRG ÐORÐA STANOJEVIĆA NEGOTIN</v>
          </cell>
          <cell r="F282" t="str">
            <v>NIŠ</v>
          </cell>
        </row>
        <row r="283">
          <cell r="B283">
            <v>536</v>
          </cell>
          <cell r="C283" t="str">
            <v>1101576174</v>
          </cell>
          <cell r="D283">
            <v>8605002363683</v>
          </cell>
          <cell r="E283" t="str">
            <v>ĐURE SALAJA NEGOTIN</v>
          </cell>
          <cell r="F283" t="str">
            <v>NIŠ</v>
          </cell>
        </row>
        <row r="284">
          <cell r="B284">
            <v>540</v>
          </cell>
          <cell r="C284" t="str">
            <v>1101576767</v>
          </cell>
          <cell r="D284">
            <v>8605002363720</v>
          </cell>
          <cell r="E284" t="str">
            <v>DORĆOL BG</v>
          </cell>
          <cell r="F284" t="str">
            <v>BEOGRAD</v>
          </cell>
        </row>
        <row r="285">
          <cell r="B285">
            <v>541</v>
          </cell>
          <cell r="C285" t="str">
            <v>1101576176</v>
          </cell>
          <cell r="D285">
            <v>8605002363737</v>
          </cell>
          <cell r="E285" t="str">
            <v>PETEFI ŠANDORA SU</v>
          </cell>
          <cell r="F285" t="str">
            <v>VOJVODINA</v>
          </cell>
        </row>
        <row r="286">
          <cell r="B286">
            <v>542</v>
          </cell>
          <cell r="C286" t="str">
            <v>1101576177</v>
          </cell>
          <cell r="D286">
            <v>8605002363751</v>
          </cell>
          <cell r="E286" t="str">
            <v>BLOK 63 BG</v>
          </cell>
          <cell r="F286" t="str">
            <v>BEOGRAD</v>
          </cell>
        </row>
        <row r="287">
          <cell r="B287">
            <v>543</v>
          </cell>
          <cell r="C287" t="str">
            <v>1101576178</v>
          </cell>
          <cell r="D287">
            <v>8605002363775</v>
          </cell>
          <cell r="E287" t="str">
            <v xml:space="preserve">RODA LAZAREVAC </v>
          </cell>
          <cell r="F287" t="str">
            <v>BEOGRAD</v>
          </cell>
        </row>
        <row r="288">
          <cell r="B288">
            <v>544</v>
          </cell>
          <cell r="C288" t="str">
            <v>1101576181</v>
          </cell>
          <cell r="D288">
            <v>8605002363829</v>
          </cell>
          <cell r="E288" t="str">
            <v>RODA PIROT</v>
          </cell>
          <cell r="F288" t="str">
            <v>NIŠ</v>
          </cell>
        </row>
        <row r="289">
          <cell r="B289">
            <v>546</v>
          </cell>
          <cell r="C289"/>
          <cell r="D289">
            <v>8605002363805</v>
          </cell>
          <cell r="E289" t="str">
            <v>IDEA ORGANIC PATRIJARHA VARNAVE BG</v>
          </cell>
          <cell r="F289" t="str">
            <v>BEOGRAD</v>
          </cell>
        </row>
        <row r="290">
          <cell r="B290">
            <v>547</v>
          </cell>
          <cell r="C290"/>
          <cell r="D290">
            <v>8605002363812</v>
          </cell>
          <cell r="E290" t="str">
            <v>IDEA ORGANIC SVETOGORSKA BG</v>
          </cell>
          <cell r="F290" t="str">
            <v>BEOGRAD</v>
          </cell>
        </row>
        <row r="291">
          <cell r="B291">
            <v>548</v>
          </cell>
          <cell r="C291" t="str">
            <v>1101576182</v>
          </cell>
          <cell r="D291">
            <v>8605002363836</v>
          </cell>
          <cell r="E291" t="str">
            <v>STRUMIČKA BG</v>
          </cell>
          <cell r="F291" t="str">
            <v>BEOGRAD</v>
          </cell>
        </row>
        <row r="292">
          <cell r="B292">
            <v>549</v>
          </cell>
          <cell r="C292" t="str">
            <v>1101576770</v>
          </cell>
          <cell r="D292">
            <v>8605002363843</v>
          </cell>
          <cell r="E292" t="str">
            <v>RODA VRŠAC</v>
          </cell>
          <cell r="F292" t="str">
            <v>BEOGRAD</v>
          </cell>
        </row>
        <row r="293">
          <cell r="B293">
            <v>550</v>
          </cell>
          <cell r="C293" t="str">
            <v>1101576773</v>
          </cell>
          <cell r="D293">
            <v>8605002363904</v>
          </cell>
          <cell r="E293" t="str">
            <v>NOVI BEČEJ</v>
          </cell>
          <cell r="F293" t="str">
            <v>VOJVODINA</v>
          </cell>
        </row>
        <row r="294">
          <cell r="B294">
            <v>551</v>
          </cell>
          <cell r="C294" t="str">
            <v>1101576184</v>
          </cell>
          <cell r="D294">
            <v>8605002363911</v>
          </cell>
          <cell r="E294" t="str">
            <v>SUPER LESKOVAC</v>
          </cell>
          <cell r="F294" t="str">
            <v>NIŠ</v>
          </cell>
        </row>
        <row r="295">
          <cell r="B295">
            <v>552</v>
          </cell>
          <cell r="C295" t="str">
            <v>1101576775</v>
          </cell>
          <cell r="D295">
            <v>8605002363928</v>
          </cell>
          <cell r="E295" t="str">
            <v>ALTINA 2 BEOGRAD</v>
          </cell>
          <cell r="F295" t="str">
            <v>BEOGRAD</v>
          </cell>
        </row>
        <row r="296">
          <cell r="B296">
            <v>553</v>
          </cell>
          <cell r="C296"/>
          <cell r="D296"/>
          <cell r="E296" t="str">
            <v>ONLINE NOVI SAD</v>
          </cell>
          <cell r="F296" t="str">
            <v>VOJVODINA</v>
          </cell>
        </row>
        <row r="297">
          <cell r="B297">
            <v>554</v>
          </cell>
          <cell r="C297" t="str">
            <v>1101576776</v>
          </cell>
          <cell r="D297">
            <v>8605002363942</v>
          </cell>
          <cell r="E297" t="str">
            <v>SREMSKA MITROVICA</v>
          </cell>
          <cell r="F297" t="str">
            <v>BEOGRAD</v>
          </cell>
        </row>
        <row r="298">
          <cell r="B298">
            <v>556</v>
          </cell>
          <cell r="C298" t="str">
            <v>1101576186</v>
          </cell>
          <cell r="D298">
            <v>8605002364000</v>
          </cell>
          <cell r="E298" t="str">
            <v>ZLATIBOR 2</v>
          </cell>
          <cell r="F298" t="str">
            <v>BEOGRAD</v>
          </cell>
        </row>
        <row r="299">
          <cell r="B299">
            <v>557</v>
          </cell>
          <cell r="C299" t="str">
            <v>1101576777</v>
          </cell>
          <cell r="D299">
            <v>8605002364017</v>
          </cell>
          <cell r="E299" t="str">
            <v>PATRIJARHA PAVLA NOVI SAD</v>
          </cell>
          <cell r="F299" t="str">
            <v>VOJVODINA</v>
          </cell>
        </row>
        <row r="300">
          <cell r="B300">
            <v>559</v>
          </cell>
          <cell r="C300" t="str">
            <v>1101576185</v>
          </cell>
          <cell r="D300">
            <v>8605002364031</v>
          </cell>
          <cell r="E300" t="str">
            <v>TIHOMIRA OSTOJIĆA ZRENJANIN</v>
          </cell>
          <cell r="F300" t="str">
            <v>VOJVODINA</v>
          </cell>
        </row>
        <row r="301">
          <cell r="B301">
            <v>560</v>
          </cell>
          <cell r="C301"/>
          <cell r="D301">
            <v>8605002364048</v>
          </cell>
          <cell r="E301" t="str">
            <v>IDEA ORGANIC VASE PELAGIĆA BG</v>
          </cell>
          <cell r="F301" t="str">
            <v>BEOGRAD</v>
          </cell>
        </row>
        <row r="302">
          <cell r="B302">
            <v>561</v>
          </cell>
          <cell r="C302" t="str">
            <v>1101576187</v>
          </cell>
          <cell r="D302">
            <v>8605002364055</v>
          </cell>
          <cell r="E302" t="str">
            <v>BOLJEVAC</v>
          </cell>
          <cell r="F302" t="str">
            <v>NIŠ</v>
          </cell>
        </row>
        <row r="303">
          <cell r="B303">
            <v>562</v>
          </cell>
          <cell r="C303"/>
          <cell r="D303">
            <v>8605002364062</v>
          </cell>
          <cell r="E303" t="str">
            <v>IDEA ORGANIC PROTE MATEJE BG</v>
          </cell>
          <cell r="F303" t="str">
            <v>BEOGRAD</v>
          </cell>
        </row>
        <row r="304">
          <cell r="B304">
            <v>563</v>
          </cell>
          <cell r="C304" t="str">
            <v>1101576787</v>
          </cell>
          <cell r="D304">
            <v>8605002364079</v>
          </cell>
          <cell r="E304" t="str">
            <v>MATICE SRPSKE BG</v>
          </cell>
          <cell r="F304" t="str">
            <v>BEOGRAD</v>
          </cell>
        </row>
        <row r="305">
          <cell r="B305">
            <v>564</v>
          </cell>
          <cell r="C305" t="str">
            <v>1101576194</v>
          </cell>
          <cell r="D305">
            <v>8605002364086</v>
          </cell>
          <cell r="E305" t="str">
            <v>BANJA KOVILJAČA</v>
          </cell>
          <cell r="F305" t="str">
            <v>BEOGRAD</v>
          </cell>
        </row>
        <row r="306">
          <cell r="B306">
            <v>565</v>
          </cell>
          <cell r="C306" t="str">
            <v>1101576784</v>
          </cell>
          <cell r="D306">
            <v>8605002364093</v>
          </cell>
          <cell r="E306" t="str">
            <v>RESIDENCE BG</v>
          </cell>
          <cell r="F306" t="str">
            <v>BEOGRAD</v>
          </cell>
        </row>
        <row r="307">
          <cell r="B307">
            <v>566</v>
          </cell>
          <cell r="C307"/>
          <cell r="D307">
            <v>8605002364123</v>
          </cell>
          <cell r="E307" t="str">
            <v>IDEA ORGANIC SINĐELIĆEVA BG</v>
          </cell>
          <cell r="F307" t="str">
            <v>BEOGRAD</v>
          </cell>
        </row>
        <row r="308">
          <cell r="B308">
            <v>567</v>
          </cell>
          <cell r="C308" t="str">
            <v>1101576188</v>
          </cell>
          <cell r="D308">
            <v>8605002364109</v>
          </cell>
          <cell r="E308" t="str">
            <v>SOKOBANJA</v>
          </cell>
          <cell r="F308" t="str">
            <v>NIŠ</v>
          </cell>
        </row>
        <row r="309">
          <cell r="B309">
            <v>568</v>
          </cell>
          <cell r="C309" t="str">
            <v>1101576781</v>
          </cell>
          <cell r="D309">
            <v>8605002364116</v>
          </cell>
          <cell r="E309" t="str">
            <v>KRALJICE NATALIJE</v>
          </cell>
          <cell r="F309" t="str">
            <v>BEOGRAD</v>
          </cell>
        </row>
        <row r="310">
          <cell r="B310">
            <v>569</v>
          </cell>
          <cell r="C310" t="str">
            <v>1101576785</v>
          </cell>
          <cell r="D310">
            <v>8605002364130</v>
          </cell>
          <cell r="E310" t="str">
            <v>SVETISLAVA KASAPINOVIĆA</v>
          </cell>
          <cell r="F310" t="str">
            <v>VOJVODINA</v>
          </cell>
        </row>
        <row r="311">
          <cell r="B311">
            <v>570</v>
          </cell>
          <cell r="C311" t="str">
            <v>1101576780</v>
          </cell>
          <cell r="D311">
            <v>8605002364147</v>
          </cell>
          <cell r="E311" t="str">
            <v>SURDULICA</v>
          </cell>
          <cell r="F311" t="str">
            <v>NIŠ</v>
          </cell>
        </row>
        <row r="312">
          <cell r="B312">
            <v>572</v>
          </cell>
          <cell r="C312" t="str">
            <v>1101576189</v>
          </cell>
          <cell r="D312">
            <v>8605002364161</v>
          </cell>
          <cell r="E312" t="str">
            <v>PETROVARADIN NS</v>
          </cell>
          <cell r="F312" t="str">
            <v>VOJVODINA</v>
          </cell>
        </row>
        <row r="313">
          <cell r="B313">
            <v>573</v>
          </cell>
          <cell r="C313" t="str">
            <v>1101576190</v>
          </cell>
          <cell r="D313">
            <v>8605002364178</v>
          </cell>
          <cell r="E313" t="str">
            <v>CARA UROŠA BG</v>
          </cell>
          <cell r="F313" t="str">
            <v>BEOGRAD</v>
          </cell>
        </row>
        <row r="314">
          <cell r="B314">
            <v>574</v>
          </cell>
          <cell r="C314" t="str">
            <v>1101576191</v>
          </cell>
          <cell r="D314">
            <v>8605002364185</v>
          </cell>
          <cell r="E314" t="str">
            <v>GLAVNA RUMA</v>
          </cell>
          <cell r="F314" t="str">
            <v>VOJVODINA</v>
          </cell>
        </row>
        <row r="315">
          <cell r="B315">
            <v>575</v>
          </cell>
          <cell r="C315" t="str">
            <v>1101576192</v>
          </cell>
          <cell r="D315">
            <v>8605002364192</v>
          </cell>
          <cell r="E315" t="str">
            <v>KOVIN</v>
          </cell>
          <cell r="F315" t="str">
            <v>BEOGRAD</v>
          </cell>
        </row>
        <row r="316">
          <cell r="B316">
            <v>576</v>
          </cell>
          <cell r="C316" t="str">
            <v>1101576193</v>
          </cell>
          <cell r="D316">
            <v>8605002364208</v>
          </cell>
          <cell r="E316" t="str">
            <v>SUPER NAIS NIŠ</v>
          </cell>
          <cell r="F316" t="str">
            <v>NIŠ</v>
          </cell>
        </row>
        <row r="317">
          <cell r="B317">
            <v>577</v>
          </cell>
          <cell r="C317" t="str">
            <v>1101576783</v>
          </cell>
          <cell r="D317">
            <v>8605002364215</v>
          </cell>
          <cell r="E317" t="str">
            <v>HILANDARSKA NS</v>
          </cell>
          <cell r="F317" t="str">
            <v>VOJVODINA</v>
          </cell>
        </row>
        <row r="318">
          <cell r="B318">
            <v>578</v>
          </cell>
          <cell r="C318"/>
          <cell r="D318">
            <v>8605002364222</v>
          </cell>
          <cell r="E318" t="str">
            <v>IDEA ORGANIC KNEZA MILOŠA BG</v>
          </cell>
          <cell r="F318" t="str">
            <v>BEOGRAD</v>
          </cell>
        </row>
        <row r="319">
          <cell r="B319">
            <v>580</v>
          </cell>
          <cell r="C319" t="str">
            <v>1101576786</v>
          </cell>
          <cell r="D319">
            <v>8605002364246</v>
          </cell>
          <cell r="E319" t="str">
            <v>BAČ</v>
          </cell>
          <cell r="F319" t="str">
            <v>VOJVODINA</v>
          </cell>
        </row>
        <row r="320">
          <cell r="B320">
            <v>582</v>
          </cell>
          <cell r="C320">
            <v>1101576797</v>
          </cell>
          <cell r="D320">
            <v>8605002364260</v>
          </cell>
          <cell r="E320" t="str">
            <v>IVANJICA</v>
          </cell>
          <cell r="F320" t="str">
            <v>BEOGRAD</v>
          </cell>
        </row>
        <row r="321">
          <cell r="B321">
            <v>583</v>
          </cell>
          <cell r="C321" t="str">
            <v>1101576788</v>
          </cell>
          <cell r="D321">
            <v>8605002364277</v>
          </cell>
          <cell r="E321" t="str">
            <v>ODŽACI</v>
          </cell>
          <cell r="F321" t="str">
            <v>VOJVODINA</v>
          </cell>
        </row>
        <row r="322">
          <cell r="B322">
            <v>584</v>
          </cell>
          <cell r="C322">
            <v>1101576793</v>
          </cell>
          <cell r="D322">
            <v>8605002364291</v>
          </cell>
          <cell r="E322" t="str">
            <v>TAMIŠ KEJ PANČEVO</v>
          </cell>
          <cell r="F322" t="str">
            <v>VOJVODINA</v>
          </cell>
        </row>
        <row r="323">
          <cell r="B323">
            <v>586</v>
          </cell>
          <cell r="C323">
            <v>1101576792</v>
          </cell>
          <cell r="D323">
            <v>8605002364284</v>
          </cell>
          <cell r="E323" t="str">
            <v>KNEZA DANILA BEOGRAD</v>
          </cell>
          <cell r="F323" t="str">
            <v>BEOGRAD</v>
          </cell>
        </row>
        <row r="324">
          <cell r="B324">
            <v>587</v>
          </cell>
          <cell r="C324">
            <v>1101576794</v>
          </cell>
          <cell r="D324">
            <v>8605002364314</v>
          </cell>
          <cell r="E324" t="str">
            <v>SVETOZARA  MARKOVIĆA ČA</v>
          </cell>
          <cell r="F324" t="str">
            <v>BEOGRAD</v>
          </cell>
        </row>
        <row r="325">
          <cell r="B325">
            <v>588</v>
          </cell>
          <cell r="C325">
            <v>1101576796</v>
          </cell>
          <cell r="D325">
            <v>8605002364321</v>
          </cell>
          <cell r="E325" t="str">
            <v>CARA DUŠANA NS</v>
          </cell>
          <cell r="F325" t="str">
            <v>VOJVODINA</v>
          </cell>
        </row>
        <row r="326">
          <cell r="B326">
            <v>589</v>
          </cell>
          <cell r="C326"/>
          <cell r="D326">
            <v>8605002364338</v>
          </cell>
          <cell r="E326" t="str">
            <v>IDEA ORGANIC MUTAPOVA BG</v>
          </cell>
          <cell r="F326" t="str">
            <v>BEOGRAD</v>
          </cell>
        </row>
        <row r="327">
          <cell r="B327">
            <v>590</v>
          </cell>
          <cell r="C327">
            <v>1101576798</v>
          </cell>
          <cell r="D327">
            <v>8605002364369</v>
          </cell>
          <cell r="E327" t="str">
            <v>MERIN HILL BEOGRAD</v>
          </cell>
          <cell r="F327" t="str">
            <v>BEOGRAD</v>
          </cell>
        </row>
        <row r="328">
          <cell r="B328">
            <v>591</v>
          </cell>
          <cell r="C328">
            <v>1101576799</v>
          </cell>
          <cell r="D328">
            <v>8605002364376</v>
          </cell>
          <cell r="E328" t="str">
            <v>RADIJALAC SUBOTICA</v>
          </cell>
          <cell r="F328" t="str">
            <v>VOJVODINA</v>
          </cell>
        </row>
        <row r="329">
          <cell r="B329">
            <v>592</v>
          </cell>
          <cell r="C329">
            <v>1101576567</v>
          </cell>
          <cell r="D329">
            <v>8605002364383</v>
          </cell>
          <cell r="E329" t="str">
            <v>FUTOŠKA NOVI SAD</v>
          </cell>
          <cell r="F329" t="str">
            <v>VOJVODINA</v>
          </cell>
        </row>
        <row r="330">
          <cell r="B330">
            <v>593</v>
          </cell>
          <cell r="C330">
            <v>1101576800</v>
          </cell>
          <cell r="D330">
            <v>8605002364390</v>
          </cell>
          <cell r="E330" t="str">
            <v>KIREŠKA SUBOTICA</v>
          </cell>
          <cell r="F330" t="str">
            <v>VOJVODINA</v>
          </cell>
        </row>
        <row r="331">
          <cell r="B331">
            <v>595</v>
          </cell>
          <cell r="C331">
            <v>1101576802</v>
          </cell>
          <cell r="D331">
            <v>8605002364413</v>
          </cell>
          <cell r="E331" t="str">
            <v>BEOGRADSKI PUT SUBOTICA</v>
          </cell>
          <cell r="F331" t="str">
            <v>VOJVODINA</v>
          </cell>
        </row>
        <row r="332">
          <cell r="B332">
            <v>596</v>
          </cell>
          <cell r="C332">
            <v>1101576803</v>
          </cell>
          <cell r="D332">
            <v>8605002364420</v>
          </cell>
          <cell r="E332" t="str">
            <v>VOŽDOVE KAPIJE BG</v>
          </cell>
          <cell r="F332" t="str">
            <v>BEOGRAD</v>
          </cell>
        </row>
        <row r="333">
          <cell r="B333">
            <v>597</v>
          </cell>
          <cell r="C333">
            <v>1101576804</v>
          </cell>
          <cell r="D333">
            <v>8605002364437</v>
          </cell>
          <cell r="E333" t="str">
            <v>BLOK 45 BG</v>
          </cell>
          <cell r="F333" t="str">
            <v>BEOGRAD</v>
          </cell>
        </row>
        <row r="334">
          <cell r="B334">
            <v>598</v>
          </cell>
          <cell r="C334">
            <v>1101576806</v>
          </cell>
          <cell r="D334">
            <v>8605002364451</v>
          </cell>
          <cell r="E334" t="str">
            <v>BLOK 29 BG</v>
          </cell>
          <cell r="F334" t="str">
            <v>BEOGRAD</v>
          </cell>
        </row>
        <row r="335">
          <cell r="B335">
            <v>599</v>
          </cell>
          <cell r="C335">
            <v>1101576196</v>
          </cell>
          <cell r="D335">
            <v>8605002364468</v>
          </cell>
          <cell r="E335" t="str">
            <v>SMEDEREVSKA PALANKA 2</v>
          </cell>
          <cell r="F335" t="str">
            <v>BEOGRAD</v>
          </cell>
        </row>
        <row r="336">
          <cell r="B336">
            <v>585</v>
          </cell>
          <cell r="C336">
            <v>1101576810</v>
          </cell>
          <cell r="D336">
            <v>8605002364307</v>
          </cell>
          <cell r="E336" t="str">
            <v>PAUNOVA</v>
          </cell>
          <cell r="F336" t="str">
            <v>BEOGRAD</v>
          </cell>
        </row>
        <row r="337">
          <cell r="B337">
            <v>600</v>
          </cell>
          <cell r="C337">
            <v>1101576200</v>
          </cell>
          <cell r="D337">
            <v>8605002364475</v>
          </cell>
          <cell r="E337" t="str">
            <v>Centar Kraljevo.</v>
          </cell>
          <cell r="F337"/>
        </row>
        <row r="338">
          <cell r="B338">
            <v>601</v>
          </cell>
          <cell r="C338">
            <v>1101576808</v>
          </cell>
          <cell r="D338">
            <v>8605002364482</v>
          </cell>
          <cell r="E338" t="str">
            <v>Kralja Aleksandra Kragujevac</v>
          </cell>
          <cell r="F338"/>
        </row>
        <row r="339">
          <cell r="B339">
            <v>602</v>
          </cell>
          <cell r="C339">
            <v>1101576809</v>
          </cell>
          <cell r="D339">
            <v>8605002364499</v>
          </cell>
          <cell r="E339" t="str">
            <v>Cara Dušana </v>
          </cell>
          <cell r="F339"/>
        </row>
        <row r="340">
          <cell r="B340">
            <v>604</v>
          </cell>
          <cell r="C340">
            <v>1101576198</v>
          </cell>
          <cell r="D340">
            <v>8605002364512</v>
          </cell>
          <cell r="E340" t="str">
            <v>Telepska dolina</v>
          </cell>
          <cell r="F340" t="str">
            <v>VOJVODINA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D1" t="str">
            <v>Ukupan broj objekata: 822</v>
          </cell>
          <cell r="K1"/>
        </row>
        <row r="3">
          <cell r="K3"/>
        </row>
        <row r="4">
          <cell r="B4" t="str">
            <v>trim</v>
          </cell>
          <cell r="C4" t="str">
            <v>Kupac</v>
          </cell>
          <cell r="D4" t="str">
            <v>Naziv objekta</v>
          </cell>
          <cell r="E4" t="str">
            <v>Frekvencija mesečna</v>
          </cell>
          <cell r="F4" t="str">
            <v>Adresa</v>
          </cell>
          <cell r="G4" t="str">
            <v>Grad</v>
          </cell>
          <cell r="H4" t="str">
            <v>Prodavac</v>
          </cell>
          <cell r="I4" t="str">
            <v>RC</v>
          </cell>
          <cell r="J4" t="str">
            <v>Broj telefona</v>
          </cell>
          <cell r="K4" t="str">
            <v>Tim</v>
          </cell>
        </row>
        <row r="5">
          <cell r="B5" t="str">
            <v>1111789179</v>
          </cell>
          <cell r="C5" t="str">
            <v>Delhaize</v>
          </cell>
          <cell r="D5" t="str">
            <v>MAXI 352</v>
          </cell>
          <cell r="E5">
            <v>4</v>
          </cell>
          <cell r="F5" t="str">
            <v>28. MARTA</v>
          </cell>
          <cell r="G5" t="str">
            <v>LESKOVAC</v>
          </cell>
          <cell r="H5" t="str">
            <v>IGOR PAUNOVIĆ</v>
          </cell>
          <cell r="I5" t="str">
            <v>K00</v>
          </cell>
          <cell r="J5">
            <v>608318521</v>
          </cell>
          <cell r="K5" t="str">
            <v>NEO KAE KV i NIS Ivana Nikolic</v>
          </cell>
        </row>
        <row r="6">
          <cell r="B6" t="str">
            <v>1101576103</v>
          </cell>
          <cell r="C6" t="str">
            <v>Mercator</v>
          </cell>
          <cell r="D6" t="str">
            <v>MP346 RODA LESKOVAC</v>
          </cell>
          <cell r="E6">
            <v>4</v>
          </cell>
          <cell r="F6" t="str">
            <v>MILINSKA 147</v>
          </cell>
          <cell r="G6" t="str">
            <v>LESKOVAC</v>
          </cell>
          <cell r="H6" t="str">
            <v>IGOR PAUNOVIĆ</v>
          </cell>
          <cell r="I6" t="str">
            <v>K00</v>
          </cell>
          <cell r="J6">
            <v>608318521</v>
          </cell>
          <cell r="K6" t="str">
            <v>NEO KAE KV i NIS Ivana Nikolic</v>
          </cell>
        </row>
        <row r="7">
          <cell r="B7" t="str">
            <v>1111789954</v>
          </cell>
          <cell r="C7" t="str">
            <v>Delhaize</v>
          </cell>
          <cell r="D7" t="str">
            <v>MAXI 351</v>
          </cell>
          <cell r="E7">
            <v>4</v>
          </cell>
          <cell r="F7" t="str">
            <v>11. OKTOBRA 1</v>
          </cell>
          <cell r="G7" t="str">
            <v>LESKOVAC</v>
          </cell>
          <cell r="H7" t="str">
            <v>IGOR PAUNOVIĆ</v>
          </cell>
          <cell r="I7" t="str">
            <v>K00</v>
          </cell>
          <cell r="J7">
            <v>608318521</v>
          </cell>
          <cell r="K7" t="str">
            <v>NEO KAE KV i NIS Ivana Nikolic</v>
          </cell>
        </row>
        <row r="8">
          <cell r="B8" t="str">
            <v>1101576137</v>
          </cell>
          <cell r="C8" t="str">
            <v>Mercator</v>
          </cell>
          <cell r="D8" t="str">
            <v>MP404 LESKOVAC</v>
          </cell>
          <cell r="E8">
            <v>4</v>
          </cell>
          <cell r="F8" t="str">
            <v>BULEVAR OSLOBOĐENJA BB</v>
          </cell>
          <cell r="G8" t="str">
            <v>LESKOVAC</v>
          </cell>
          <cell r="H8" t="str">
            <v>IGOR PAUNOVIĆ</v>
          </cell>
          <cell r="I8" t="str">
            <v>K00</v>
          </cell>
          <cell r="J8">
            <v>608318521</v>
          </cell>
          <cell r="K8" t="str">
            <v>NEO KAE KV i NIS Ivana Nikolic</v>
          </cell>
        </row>
        <row r="9">
          <cell r="B9" t="str">
            <v>1101576184</v>
          </cell>
          <cell r="C9" t="str">
            <v>Mercator</v>
          </cell>
          <cell r="D9" t="str">
            <v>MP551 IDEA LESKOVAC</v>
          </cell>
          <cell r="E9">
            <v>4</v>
          </cell>
          <cell r="F9" t="str">
            <v>BORE PIKSLE BB</v>
          </cell>
          <cell r="G9" t="str">
            <v>LESKOVAC</v>
          </cell>
          <cell r="H9" t="str">
            <v>IGOR PAUNOVIĆ</v>
          </cell>
          <cell r="I9" t="str">
            <v>K00</v>
          </cell>
          <cell r="J9">
            <v>608318521</v>
          </cell>
          <cell r="K9" t="str">
            <v>NEO KAE KV i NIS Ivana Nikolic</v>
          </cell>
        </row>
        <row r="10">
          <cell r="B10" t="str">
            <v>1111789821</v>
          </cell>
          <cell r="C10" t="str">
            <v>Delhaize</v>
          </cell>
          <cell r="D10" t="str">
            <v>MAXI 6301 NIŠ 1</v>
          </cell>
          <cell r="E10">
            <v>8</v>
          </cell>
          <cell r="F10" t="str">
            <v>BULEVAR ZORANA ĐINĐIĆA 11</v>
          </cell>
          <cell r="G10" t="str">
            <v>NIŠ</v>
          </cell>
          <cell r="H10" t="str">
            <v>IGOR PAUNOVIĆ</v>
          </cell>
          <cell r="I10" t="str">
            <v>K00</v>
          </cell>
          <cell r="J10">
            <v>608318521</v>
          </cell>
          <cell r="K10" t="str">
            <v>NEO KAE KV i NIS Ivana Nikolic</v>
          </cell>
        </row>
        <row r="11">
          <cell r="B11" t="str">
            <v>1111789019</v>
          </cell>
          <cell r="C11" t="str">
            <v>Delhaize</v>
          </cell>
          <cell r="D11" t="str">
            <v>MAXI - 302</v>
          </cell>
          <cell r="E11">
            <v>8</v>
          </cell>
          <cell r="F11" t="str">
            <v>BULEVAR NEMANJIĆA 10</v>
          </cell>
          <cell r="G11" t="str">
            <v>NIŠ</v>
          </cell>
          <cell r="H11" t="str">
            <v>IGOR PAUNOVIĆ</v>
          </cell>
          <cell r="I11" t="str">
            <v>K00</v>
          </cell>
          <cell r="J11">
            <v>608318521</v>
          </cell>
          <cell r="K11" t="str">
            <v>NEO KAE KV i NIS Ivana Nikolic</v>
          </cell>
        </row>
        <row r="12">
          <cell r="B12" t="str">
            <v>1111789609</v>
          </cell>
          <cell r="C12" t="str">
            <v>Delhaize</v>
          </cell>
          <cell r="D12" t="str">
            <v>MINI MAXI - 307</v>
          </cell>
          <cell r="E12">
            <v>8</v>
          </cell>
          <cell r="F12" t="str">
            <v>KNEGINJE LJUBICE 13</v>
          </cell>
          <cell r="G12" t="str">
            <v>NIŠ</v>
          </cell>
          <cell r="H12" t="str">
            <v>IGOR PAUNOVIĆ</v>
          </cell>
          <cell r="I12" t="str">
            <v>K00</v>
          </cell>
          <cell r="J12">
            <v>608318521</v>
          </cell>
          <cell r="K12" t="str">
            <v>NEO KAE KV i NIS Ivana Nikolic</v>
          </cell>
        </row>
        <row r="13">
          <cell r="B13" t="str">
            <v>1101576674</v>
          </cell>
          <cell r="C13" t="str">
            <v>Mercator</v>
          </cell>
          <cell r="D13" t="str">
            <v>MP173 MEDOŠEVAC</v>
          </cell>
          <cell r="E13">
            <v>4</v>
          </cell>
          <cell r="F13" t="str">
            <v>SELO MEDOŠEVAC</v>
          </cell>
          <cell r="G13" t="str">
            <v>NIŠ</v>
          </cell>
          <cell r="H13" t="str">
            <v>IGOR PAUNOVIĆ</v>
          </cell>
          <cell r="I13" t="str">
            <v>K00</v>
          </cell>
          <cell r="J13">
            <v>608318521</v>
          </cell>
          <cell r="K13" t="str">
            <v>NEO KAE KV i NIS Ivana Nikolic</v>
          </cell>
        </row>
        <row r="14">
          <cell r="B14" t="str">
            <v>1101576675</v>
          </cell>
          <cell r="C14" t="str">
            <v>Mercator</v>
          </cell>
          <cell r="D14" t="str">
            <v>MP177 BORAC NIŠ</v>
          </cell>
          <cell r="E14">
            <v>4</v>
          </cell>
          <cell r="F14" t="str">
            <v>KRALJA STEFANA PRVOVENČANOG BB</v>
          </cell>
          <cell r="G14" t="str">
            <v>NIŠ</v>
          </cell>
          <cell r="H14" t="str">
            <v>IGOR PAUNOVIĆ</v>
          </cell>
          <cell r="I14" t="str">
            <v>K00</v>
          </cell>
          <cell r="J14">
            <v>608318521</v>
          </cell>
          <cell r="K14" t="str">
            <v>NEO KAE KV i NIS Ivana Nikolic</v>
          </cell>
        </row>
        <row r="15">
          <cell r="B15" t="str">
            <v>1101576678</v>
          </cell>
          <cell r="C15" t="str">
            <v>Mercator</v>
          </cell>
          <cell r="D15" t="str">
            <v>MP187 KONAK NIŠ</v>
          </cell>
          <cell r="E15">
            <v>4</v>
          </cell>
          <cell r="F15" t="str">
            <v>VOŽDOVA 21</v>
          </cell>
          <cell r="G15" t="str">
            <v>NIŠ</v>
          </cell>
          <cell r="H15" t="str">
            <v>IGOR PAUNOVIĆ</v>
          </cell>
          <cell r="I15" t="str">
            <v>K00</v>
          </cell>
          <cell r="J15">
            <v>608318521</v>
          </cell>
          <cell r="K15" t="str">
            <v>NEO KAE KV i NIS Ivana Nikolic</v>
          </cell>
        </row>
        <row r="16">
          <cell r="B16" t="str">
            <v>1101576667</v>
          </cell>
          <cell r="C16" t="str">
            <v>Mercator</v>
          </cell>
          <cell r="D16" t="str">
            <v>MP200 CENTAR NIŠ</v>
          </cell>
          <cell r="E16">
            <v>4</v>
          </cell>
          <cell r="F16" t="str">
            <v>OBRENOVIĆEVA 2</v>
          </cell>
          <cell r="G16" t="str">
            <v>NIŠ</v>
          </cell>
          <cell r="H16" t="str">
            <v>IGOR PAUNOVIĆ</v>
          </cell>
          <cell r="I16" t="str">
            <v>K00</v>
          </cell>
          <cell r="J16">
            <v>608318521</v>
          </cell>
          <cell r="K16" t="str">
            <v>NEO KAE KV i NIS Ivana Nikolic</v>
          </cell>
        </row>
        <row r="17">
          <cell r="B17" t="str">
            <v>1101576690</v>
          </cell>
          <cell r="C17" t="str">
            <v>Mercator</v>
          </cell>
          <cell r="D17" t="str">
            <v>MP149 DUNAV NIŠ</v>
          </cell>
          <cell r="E17">
            <v>4</v>
          </cell>
          <cell r="F17" t="str">
            <v>JOVANA RISTIĆA 29</v>
          </cell>
          <cell r="G17" t="str">
            <v>NIŠ</v>
          </cell>
          <cell r="H17" t="str">
            <v>IGOR PAUNOVIĆ</v>
          </cell>
          <cell r="I17" t="str">
            <v>K00</v>
          </cell>
          <cell r="J17">
            <v>608318521</v>
          </cell>
          <cell r="K17" t="str">
            <v>NEO KAE KV i NIS Ivana Nikolic</v>
          </cell>
        </row>
        <row r="18">
          <cell r="B18" t="str">
            <v>1101576676</v>
          </cell>
          <cell r="C18" t="str">
            <v>Mercator</v>
          </cell>
          <cell r="D18" t="str">
            <v>MP184 METALIJA NIŠ</v>
          </cell>
          <cell r="E18">
            <v>4</v>
          </cell>
          <cell r="F18" t="str">
            <v>OBILIĆEV VENAC 52</v>
          </cell>
          <cell r="G18" t="str">
            <v>NIŠ</v>
          </cell>
          <cell r="H18" t="str">
            <v>IGOR PAUNOVIĆ</v>
          </cell>
          <cell r="I18" t="str">
            <v>K00</v>
          </cell>
          <cell r="J18">
            <v>608318521</v>
          </cell>
          <cell r="K18" t="str">
            <v>NEO KAE KV i NIS Ivana Nikolic</v>
          </cell>
        </row>
        <row r="19">
          <cell r="B19" t="str">
            <v>1101576677</v>
          </cell>
          <cell r="C19" t="str">
            <v>Mercator</v>
          </cell>
          <cell r="D19" t="str">
            <v>MP185 RAZVITAK NIŠ</v>
          </cell>
          <cell r="E19">
            <v>4</v>
          </cell>
          <cell r="F19" t="str">
            <v>OBRENOVIĆEVA 113</v>
          </cell>
          <cell r="G19" t="str">
            <v>NIŠ</v>
          </cell>
          <cell r="H19" t="str">
            <v>IGOR PAUNOVIĆ</v>
          </cell>
          <cell r="I19" t="str">
            <v>K00</v>
          </cell>
          <cell r="J19">
            <v>608318521</v>
          </cell>
          <cell r="K19" t="str">
            <v>NEO KAE KV i NIS Ivana Nikolic</v>
          </cell>
        </row>
        <row r="20">
          <cell r="B20" t="str">
            <v>1101576663</v>
          </cell>
          <cell r="C20" t="str">
            <v>Mercator</v>
          </cell>
          <cell r="D20" t="str">
            <v>MP160 ZELENGORA NIŠ</v>
          </cell>
          <cell r="E20">
            <v>4</v>
          </cell>
          <cell r="F20" t="str">
            <v>NJEGOŠEVA BB</v>
          </cell>
          <cell r="G20" t="str">
            <v>NIS</v>
          </cell>
          <cell r="H20" t="str">
            <v>IGOR PAUNOVIĆ</v>
          </cell>
          <cell r="I20" t="str">
            <v>K00</v>
          </cell>
          <cell r="J20">
            <v>608318521</v>
          </cell>
          <cell r="K20" t="str">
            <v>NEO KAE KV i NIS Ivana Nikolic</v>
          </cell>
        </row>
        <row r="21">
          <cell r="B21" t="str">
            <v>1101576693</v>
          </cell>
          <cell r="C21" t="str">
            <v>Mercator</v>
          </cell>
          <cell r="D21" t="str">
            <v>MP154 DURMITOR NIŠ</v>
          </cell>
          <cell r="E21">
            <v>4</v>
          </cell>
          <cell r="F21" t="str">
            <v>BOŽIDARČEVA 31</v>
          </cell>
          <cell r="G21" t="str">
            <v>NIŠ</v>
          </cell>
          <cell r="H21" t="str">
            <v>IGOR PAUNOVIĆ</v>
          </cell>
          <cell r="I21" t="str">
            <v>K00</v>
          </cell>
          <cell r="J21">
            <v>608318521</v>
          </cell>
          <cell r="K21" t="str">
            <v>NEO KAE KV i NIS Ivana Nikolic</v>
          </cell>
        </row>
        <row r="22">
          <cell r="B22" t="str">
            <v>1101576671</v>
          </cell>
          <cell r="C22" t="str">
            <v>Mercator</v>
          </cell>
          <cell r="D22" t="str">
            <v>MP157 BUDUĆNOST NIŠ</v>
          </cell>
          <cell r="E22">
            <v>4</v>
          </cell>
          <cell r="F22" t="str">
            <v>MOKRANJČEVA 31</v>
          </cell>
          <cell r="G22" t="str">
            <v>NIŠ</v>
          </cell>
          <cell r="H22" t="str">
            <v>IGOR PAUNOVIĆ</v>
          </cell>
          <cell r="I22" t="str">
            <v>K00</v>
          </cell>
          <cell r="J22">
            <v>608318521</v>
          </cell>
          <cell r="K22" t="str">
            <v>NEO KAE KV i NIS Ivana Nikolic</v>
          </cell>
        </row>
        <row r="23">
          <cell r="B23" t="str">
            <v>1101576660</v>
          </cell>
          <cell r="C23" t="str">
            <v>Mercator</v>
          </cell>
          <cell r="D23" t="str">
            <v>MP147 KONZUM NIŠ</v>
          </cell>
          <cell r="E23">
            <v>4</v>
          </cell>
          <cell r="F23" t="str">
            <v>BUL.ZORANA ĐINĐIĆA 44</v>
          </cell>
          <cell r="G23" t="str">
            <v>NIS</v>
          </cell>
          <cell r="H23" t="str">
            <v>IGOR PAUNOVIĆ</v>
          </cell>
          <cell r="I23" t="str">
            <v>K00</v>
          </cell>
          <cell r="J23">
            <v>608318521</v>
          </cell>
          <cell r="K23" t="str">
            <v>NEO KAE KV i NIS Ivana Nikolic</v>
          </cell>
        </row>
        <row r="24">
          <cell r="B24" t="str">
            <v>1101576666</v>
          </cell>
          <cell r="C24" t="str">
            <v>Mercator</v>
          </cell>
          <cell r="D24" t="str">
            <v>MP176 CRVENA ZVEZDA NIŠ</v>
          </cell>
          <cell r="E24">
            <v>4</v>
          </cell>
          <cell r="F24" t="str">
            <v>ŠABAČKA 2</v>
          </cell>
          <cell r="G24" t="str">
            <v>NIŠ</v>
          </cell>
          <cell r="H24" t="str">
            <v>IGOR PAUNOVIĆ</v>
          </cell>
          <cell r="I24" t="str">
            <v>K00</v>
          </cell>
          <cell r="J24">
            <v>608318521</v>
          </cell>
          <cell r="K24" t="str">
            <v>NEO KAE KV i NIS Ivana Nikolic</v>
          </cell>
        </row>
        <row r="25">
          <cell r="B25" t="str">
            <v>1101576662</v>
          </cell>
          <cell r="C25" t="str">
            <v>Mercator</v>
          </cell>
          <cell r="D25" t="str">
            <v>MP156 MLADOST NIŠ</v>
          </cell>
          <cell r="E25">
            <v>4</v>
          </cell>
          <cell r="F25" t="str">
            <v>BULEVAR NEMANJIĆA 3</v>
          </cell>
          <cell r="G25" t="str">
            <v>NIS</v>
          </cell>
          <cell r="H25" t="str">
            <v>IGOR PAUNOVIĆ</v>
          </cell>
          <cell r="I25" t="str">
            <v>K00</v>
          </cell>
          <cell r="J25">
            <v>608318521</v>
          </cell>
          <cell r="K25" t="str">
            <v>NEO KAE KV i NIS Ivana Nikolic</v>
          </cell>
        </row>
        <row r="26">
          <cell r="B26" t="str">
            <v>1111789997</v>
          </cell>
          <cell r="C26" t="str">
            <v>Delhaize</v>
          </cell>
          <cell r="D26" t="str">
            <v>MAXI 315</v>
          </cell>
          <cell r="E26">
            <v>4</v>
          </cell>
          <cell r="F26" t="str">
            <v>BRANKA RADČEVIĆA 26A</v>
          </cell>
          <cell r="G26" t="str">
            <v>NIŠ</v>
          </cell>
          <cell r="H26" t="str">
            <v>IGOR PAUNOVIĆ</v>
          </cell>
          <cell r="I26" t="str">
            <v>K00</v>
          </cell>
          <cell r="J26">
            <v>608318521</v>
          </cell>
          <cell r="K26" t="str">
            <v>NEO KAE KV i NIS Ivana Nikolic</v>
          </cell>
        </row>
        <row r="27">
          <cell r="B27" t="str">
            <v>1111789003</v>
          </cell>
          <cell r="C27" t="str">
            <v>Delhaize</v>
          </cell>
          <cell r="D27" t="str">
            <v>MEGA MAXI NIŠ</v>
          </cell>
          <cell r="E27">
            <v>4</v>
          </cell>
          <cell r="F27" t="str">
            <v>BULEVAR 12.FEBRUAR 80</v>
          </cell>
          <cell r="G27" t="str">
            <v>NIŠ</v>
          </cell>
          <cell r="H27" t="str">
            <v>IGOR PAUNOVIĆ</v>
          </cell>
          <cell r="I27" t="str">
            <v>K00</v>
          </cell>
          <cell r="J27">
            <v>608318521</v>
          </cell>
          <cell r="K27" t="str">
            <v>NEO KAE KV i NIS Ivana Nikolic</v>
          </cell>
        </row>
        <row r="28">
          <cell r="B28" t="str">
            <v>1111789995</v>
          </cell>
          <cell r="C28" t="str">
            <v>Delhaize</v>
          </cell>
          <cell r="D28" t="str">
            <v>MAXI 317</v>
          </cell>
          <cell r="E28">
            <v>4</v>
          </cell>
          <cell r="F28" t="str">
            <v>GENERALA MILOJKA LEŠNJANINA 2</v>
          </cell>
          <cell r="G28" t="str">
            <v>Niš</v>
          </cell>
          <cell r="H28" t="str">
            <v>IGOR PAUNOVIĆ</v>
          </cell>
          <cell r="I28" t="str">
            <v>K00</v>
          </cell>
          <cell r="J28">
            <v>608318521</v>
          </cell>
          <cell r="K28" t="str">
            <v>NEO KAE KV i NIS Ivana Nikolic</v>
          </cell>
        </row>
        <row r="29">
          <cell r="B29" t="str">
            <v>1111789998</v>
          </cell>
          <cell r="C29" t="str">
            <v>Delhaize</v>
          </cell>
          <cell r="D29" t="str">
            <v>MAXI 318</v>
          </cell>
          <cell r="E29">
            <v>4</v>
          </cell>
          <cell r="F29" t="str">
            <v>TRG REPUBLIKE 12</v>
          </cell>
          <cell r="G29" t="str">
            <v>NIŠ</v>
          </cell>
          <cell r="H29" t="str">
            <v>IGOR PAUNOVIĆ</v>
          </cell>
          <cell r="I29" t="str">
            <v>K00</v>
          </cell>
          <cell r="J29">
            <v>608318521</v>
          </cell>
          <cell r="K29" t="str">
            <v>NEO KAE KV i NIS Ivana Nikolic</v>
          </cell>
        </row>
        <row r="30">
          <cell r="B30" t="str">
            <v>1101576698</v>
          </cell>
          <cell r="C30" t="str">
            <v>Mercator</v>
          </cell>
          <cell r="D30" t="str">
            <v>MP183 NOVI KOMREN NIŠ</v>
          </cell>
          <cell r="E30">
            <v>4</v>
          </cell>
          <cell r="F30" t="str">
            <v>BULEVAR 12. FEBRUARA 106</v>
          </cell>
          <cell r="G30" t="str">
            <v>NIŠ</v>
          </cell>
          <cell r="H30" t="str">
            <v>IGOR PAUNOVIĆ</v>
          </cell>
          <cell r="I30" t="str">
            <v>K00</v>
          </cell>
          <cell r="J30">
            <v>608318521</v>
          </cell>
          <cell r="K30" t="str">
            <v>NEO KAE KV i NIS Ivana Nikolic</v>
          </cell>
        </row>
        <row r="31">
          <cell r="B31" t="str">
            <v>1101576697</v>
          </cell>
          <cell r="C31" t="str">
            <v>Mercator</v>
          </cell>
          <cell r="D31" t="str">
            <v>MP182 RATKO JOVIĆ NIŠ</v>
          </cell>
          <cell r="E31">
            <v>4</v>
          </cell>
          <cell r="F31" t="str">
            <v>RATKO JOVIĆ BB</v>
          </cell>
          <cell r="G31" t="str">
            <v>NIŠ</v>
          </cell>
          <cell r="H31" t="str">
            <v>IGOR PAUNOVIĆ</v>
          </cell>
          <cell r="I31" t="str">
            <v>K00</v>
          </cell>
          <cell r="J31">
            <v>608318521</v>
          </cell>
          <cell r="K31" t="str">
            <v>NEO KAE KV i NIS Ivana Nikolic</v>
          </cell>
        </row>
        <row r="32">
          <cell r="B32" t="str">
            <v>1101576696</v>
          </cell>
          <cell r="C32" t="str">
            <v>Mercator</v>
          </cell>
          <cell r="D32" t="str">
            <v>MP178 29.NOVEMBAR NIŠ</v>
          </cell>
          <cell r="E32">
            <v>4</v>
          </cell>
          <cell r="F32" t="str">
            <v>HUMSKA 6</v>
          </cell>
          <cell r="G32" t="str">
            <v>NIŠ</v>
          </cell>
          <cell r="H32" t="str">
            <v>IGOR PAUNOVIĆ</v>
          </cell>
          <cell r="I32" t="str">
            <v>K00</v>
          </cell>
          <cell r="J32">
            <v>608318521</v>
          </cell>
          <cell r="K32" t="str">
            <v>NEO KAE KV i NIS Ivana Nikolic</v>
          </cell>
        </row>
        <row r="33">
          <cell r="B33" t="str">
            <v>1101576689</v>
          </cell>
          <cell r="C33" t="str">
            <v>Mercator</v>
          </cell>
          <cell r="D33" t="str">
            <v>MP148 PREHRANA NIŠ</v>
          </cell>
          <cell r="E33">
            <v>4</v>
          </cell>
          <cell r="F33" t="str">
            <v>BOŽIDAR ADŽIJE 91</v>
          </cell>
          <cell r="G33" t="str">
            <v>NIŠ</v>
          </cell>
          <cell r="H33" t="str">
            <v>IGOR PAUNOVIĆ</v>
          </cell>
          <cell r="I33" t="str">
            <v>K00</v>
          </cell>
          <cell r="J33">
            <v>608318521</v>
          </cell>
          <cell r="K33" t="str">
            <v>NEO KAE KV i NIS Ivana Nikolic</v>
          </cell>
        </row>
        <row r="34">
          <cell r="B34" t="str">
            <v>1101576692</v>
          </cell>
          <cell r="C34" t="str">
            <v>Mercator</v>
          </cell>
          <cell r="D34" t="str">
            <v>MP151 1.MAJ NIŠ</v>
          </cell>
          <cell r="E34">
            <v>4</v>
          </cell>
          <cell r="F34" t="str">
            <v>VOJVODE MIŠIĆA 6</v>
          </cell>
          <cell r="G34" t="str">
            <v>NIŠ</v>
          </cell>
          <cell r="H34" t="str">
            <v>IGOR PAUNOVIĆ</v>
          </cell>
          <cell r="I34" t="str">
            <v>K00</v>
          </cell>
          <cell r="J34">
            <v>608318521</v>
          </cell>
          <cell r="K34" t="str">
            <v>NEO KAE KV i NIS Ivana Nikolic</v>
          </cell>
        </row>
        <row r="35">
          <cell r="B35" t="str">
            <v>1101576664</v>
          </cell>
          <cell r="C35" t="str">
            <v>Mercator</v>
          </cell>
          <cell r="D35" t="str">
            <v>MP163 ČAIR NIŠ</v>
          </cell>
          <cell r="E35">
            <v>4</v>
          </cell>
          <cell r="F35" t="str">
            <v>HAJDUK VELJKA 18</v>
          </cell>
          <cell r="G35" t="str">
            <v>NIŠ</v>
          </cell>
          <cell r="H35" t="str">
            <v>IGOR PAUNOVIĆ</v>
          </cell>
          <cell r="I35" t="str">
            <v>K00</v>
          </cell>
          <cell r="J35">
            <v>608318521</v>
          </cell>
          <cell r="K35" t="str">
            <v>NEO KAE KV i NIS Ivana Nikolic</v>
          </cell>
        </row>
        <row r="36">
          <cell r="B36" t="str">
            <v>1101576680</v>
          </cell>
          <cell r="C36" t="str">
            <v>Mercator</v>
          </cell>
          <cell r="D36" t="str">
            <v>MP276 LEDENA STENA NIŠ</v>
          </cell>
          <cell r="E36">
            <v>4</v>
          </cell>
          <cell r="F36" t="str">
            <v>DIMITRIJA TUCOVIĆA 51</v>
          </cell>
          <cell r="G36" t="str">
            <v>NIŠ</v>
          </cell>
          <cell r="H36" t="str">
            <v>IGOR PAUNOVIĆ</v>
          </cell>
          <cell r="I36" t="str">
            <v>K00</v>
          </cell>
          <cell r="J36">
            <v>608318521</v>
          </cell>
          <cell r="K36" t="str">
            <v>NEO KAE KV i NIS Ivana Nikolic</v>
          </cell>
        </row>
        <row r="37">
          <cell r="B37" t="str">
            <v>1112487005</v>
          </cell>
          <cell r="C37" t="str">
            <v>Metro</v>
          </cell>
          <cell r="D37" t="str">
            <v>METRO CASH &amp; CARRY DOO NIŠ</v>
          </cell>
          <cell r="E37">
            <v>4</v>
          </cell>
          <cell r="F37" t="str">
            <v>NASELJE MILKA PROTIĆ 1</v>
          </cell>
          <cell r="G37" t="str">
            <v>NIŠ</v>
          </cell>
          <cell r="H37" t="str">
            <v>IGOR PAUNOVIĆ</v>
          </cell>
          <cell r="I37" t="str">
            <v>K00</v>
          </cell>
          <cell r="J37">
            <v>608318521</v>
          </cell>
          <cell r="K37" t="str">
            <v>NEO KAE KV i NIS Ivana Nikolic</v>
          </cell>
        </row>
        <row r="38">
          <cell r="B38" t="str">
            <v>1111789631</v>
          </cell>
          <cell r="C38" t="str">
            <v>Delhaize</v>
          </cell>
          <cell r="D38" t="str">
            <v>MINI MAXI - 602</v>
          </cell>
          <cell r="E38">
            <v>8</v>
          </cell>
          <cell r="F38" t="str">
            <v>MARŠALA TITA 26</v>
          </cell>
          <cell r="G38" t="str">
            <v>DOBANOVCI, BEOGRAD</v>
          </cell>
          <cell r="H38" t="str">
            <v>IVANA LAZOVIĆ</v>
          </cell>
          <cell r="I38" t="str">
            <v>K01</v>
          </cell>
          <cell r="J38">
            <v>608318066</v>
          </cell>
          <cell r="K38" t="str">
            <v>NEO KAE BG1 Marina Milosavljević</v>
          </cell>
        </row>
        <row r="39">
          <cell r="B39" t="str">
            <v>1111789098</v>
          </cell>
          <cell r="C39" t="str">
            <v>Delhaize</v>
          </cell>
          <cell r="D39" t="str">
            <v>MINI MAXI - 5215</v>
          </cell>
          <cell r="E39">
            <v>8</v>
          </cell>
          <cell r="F39" t="str">
            <v>VOJVODJANSKA 62</v>
          </cell>
          <cell r="G39" t="str">
            <v>SURČIN</v>
          </cell>
          <cell r="H39" t="str">
            <v>IVANA LAZOVIĆ</v>
          </cell>
          <cell r="I39" t="str">
            <v>K01</v>
          </cell>
          <cell r="J39">
            <v>608318066</v>
          </cell>
          <cell r="K39" t="str">
            <v>NEO KAE BG1 Marina Milosavljević</v>
          </cell>
        </row>
        <row r="40">
          <cell r="B40" t="str">
            <v>1111789683</v>
          </cell>
          <cell r="C40" t="str">
            <v>Delhaize</v>
          </cell>
          <cell r="D40" t="str">
            <v>MINI MAXI - 608</v>
          </cell>
          <cell r="E40">
            <v>4</v>
          </cell>
          <cell r="F40" t="str">
            <v>TRG ZORANA ĐINĐIĆA 2</v>
          </cell>
          <cell r="G40" t="str">
            <v>SURČIN BEOGRAD</v>
          </cell>
          <cell r="H40" t="str">
            <v>IVANA LAZOVIĆ</v>
          </cell>
          <cell r="I40" t="str">
            <v>K01</v>
          </cell>
          <cell r="J40">
            <v>608318066</v>
          </cell>
          <cell r="K40" t="str">
            <v>NEO KAE BG1 Marina Milosavljević</v>
          </cell>
        </row>
        <row r="41">
          <cell r="B41" t="str">
            <v>1111789550</v>
          </cell>
          <cell r="C41" t="str">
            <v>Delhaize</v>
          </cell>
          <cell r="D41" t="str">
            <v>MINI MAXI - 605</v>
          </cell>
          <cell r="E41">
            <v>8</v>
          </cell>
          <cell r="F41" t="str">
            <v>BECMEN, 11.OKTOBRA 4</v>
          </cell>
          <cell r="G41" t="str">
            <v>BEOGRAD</v>
          </cell>
          <cell r="H41" t="str">
            <v>IVANA LAZOVIĆ</v>
          </cell>
          <cell r="I41" t="str">
            <v>K01</v>
          </cell>
          <cell r="J41">
            <v>608318066</v>
          </cell>
          <cell r="K41" t="str">
            <v>NEO KAE BG1 Marina Milosavljević</v>
          </cell>
        </row>
        <row r="42">
          <cell r="B42" t="str">
            <v>1111789658</v>
          </cell>
          <cell r="C42" t="str">
            <v>Delhaize</v>
          </cell>
          <cell r="D42" t="str">
            <v>MINI MAXI - 607</v>
          </cell>
          <cell r="E42">
            <v>2</v>
          </cell>
          <cell r="F42" t="str">
            <v>PETROVČIĆ, DUŠANA VUKASOVIĆA 1</v>
          </cell>
          <cell r="G42" t="str">
            <v>BEOGRAD</v>
          </cell>
          <cell r="H42" t="str">
            <v>IVANA LAZOVIĆ</v>
          </cell>
          <cell r="I42" t="str">
            <v>K01</v>
          </cell>
          <cell r="J42">
            <v>608318066</v>
          </cell>
          <cell r="K42" t="str">
            <v>NEO KAE BG1 Marina Milosavljević</v>
          </cell>
        </row>
        <row r="43">
          <cell r="B43" t="str">
            <v>1111789080</v>
          </cell>
          <cell r="C43" t="str">
            <v>Delhaize</v>
          </cell>
          <cell r="D43" t="str">
            <v>MAXI 609</v>
          </cell>
          <cell r="E43">
            <v>4</v>
          </cell>
          <cell r="F43" t="str">
            <v>ULICA MIRA 2</v>
          </cell>
          <cell r="G43" t="str">
            <v>BEOGRAD</v>
          </cell>
          <cell r="H43" t="str">
            <v>IVANA LAZOVIĆ</v>
          </cell>
          <cell r="I43" t="str">
            <v>K01</v>
          </cell>
          <cell r="J43">
            <v>608318066</v>
          </cell>
          <cell r="K43" t="str">
            <v>NEO KAE BG1 Marina Milosavljević</v>
          </cell>
        </row>
        <row r="44">
          <cell r="B44" t="str">
            <v>1111789663</v>
          </cell>
          <cell r="C44" t="str">
            <v>Delhaize</v>
          </cell>
          <cell r="D44" t="str">
            <v>MINI MAXI - 604</v>
          </cell>
          <cell r="E44">
            <v>4</v>
          </cell>
          <cell r="F44" t="str">
            <v>PROGAR, VLADE OBRADOVIĆA 12</v>
          </cell>
          <cell r="G44" t="str">
            <v>BEOGRAD</v>
          </cell>
          <cell r="H44" t="str">
            <v>IVANA LAZOVIĆ</v>
          </cell>
          <cell r="I44" t="str">
            <v>K01</v>
          </cell>
          <cell r="J44">
            <v>608318066</v>
          </cell>
          <cell r="K44" t="str">
            <v>NEO KAE BG1 Marina Milosavljević</v>
          </cell>
        </row>
        <row r="45">
          <cell r="B45" t="str">
            <v>1111789583</v>
          </cell>
          <cell r="C45" t="str">
            <v>Delhaize</v>
          </cell>
          <cell r="D45" t="str">
            <v>MINI MAXI - 603</v>
          </cell>
          <cell r="E45">
            <v>1</v>
          </cell>
          <cell r="F45" t="str">
            <v>UGRINOVAČKA 164 DOBANOVCI</v>
          </cell>
          <cell r="G45" t="str">
            <v>BEOGRAD</v>
          </cell>
          <cell r="H45" t="str">
            <v>IVANA LAZOVIĆ</v>
          </cell>
          <cell r="I45" t="str">
            <v>K01</v>
          </cell>
          <cell r="J45">
            <v>608318066</v>
          </cell>
          <cell r="K45" t="str">
            <v>NEO KAE BG1 Marina Milosavljević</v>
          </cell>
        </row>
        <row r="46">
          <cell r="B46" t="str">
            <v>1101576515</v>
          </cell>
          <cell r="C46" t="str">
            <v>Mercator</v>
          </cell>
          <cell r="D46" t="str">
            <v>MP257 SUPER BLOK 62 BEOGRAD</v>
          </cell>
          <cell r="E46">
            <v>4</v>
          </cell>
          <cell r="F46" t="str">
            <v>NEHRUOVA 56B</v>
          </cell>
          <cell r="G46" t="str">
            <v>BEOGRAD</v>
          </cell>
          <cell r="H46" t="str">
            <v>IVANA LAZOVIĆ</v>
          </cell>
          <cell r="I46" t="str">
            <v>K01</v>
          </cell>
          <cell r="J46">
            <v>608318066</v>
          </cell>
          <cell r="K46" t="str">
            <v>NEO KAE BG1 Marina Milosavljević</v>
          </cell>
        </row>
        <row r="47">
          <cell r="B47" t="str">
            <v>1101576520</v>
          </cell>
          <cell r="C47" t="str">
            <v>Mercator</v>
          </cell>
          <cell r="D47" t="str">
            <v>MP102 SUPER IMMOCENTAR BEOGRAD</v>
          </cell>
          <cell r="E47">
            <v>4</v>
          </cell>
          <cell r="F47" t="str">
            <v>GANDIJEVA 21</v>
          </cell>
          <cell r="G47" t="str">
            <v>NOVI BEOGRAD</v>
          </cell>
          <cell r="H47" t="str">
            <v>IVANA LAZOVIĆ</v>
          </cell>
          <cell r="I47" t="str">
            <v>K01</v>
          </cell>
          <cell r="J47">
            <v>608318066</v>
          </cell>
          <cell r="K47" t="str">
            <v>NEO KAE BG1 Marina Milosavljević</v>
          </cell>
        </row>
        <row r="48">
          <cell r="B48" t="str">
            <v>1111789004</v>
          </cell>
          <cell r="C48" t="str">
            <v>Delhaize</v>
          </cell>
          <cell r="D48" t="str">
            <v>TEMPO CC 04 BEOGRAD</v>
          </cell>
          <cell r="E48">
            <v>8</v>
          </cell>
          <cell r="F48" t="str">
            <v>AUTOPUT ZA ZAGREB 35</v>
          </cell>
          <cell r="G48" t="str">
            <v>BEOGRAD</v>
          </cell>
          <cell r="H48" t="str">
            <v>IVANA LAZOVIĆ</v>
          </cell>
          <cell r="I48" t="str">
            <v>K01</v>
          </cell>
          <cell r="J48">
            <v>608318066</v>
          </cell>
          <cell r="K48" t="str">
            <v>NEO KAE BG1 Marina Milosavljević</v>
          </cell>
        </row>
        <row r="49">
          <cell r="B49" t="str">
            <v>1111789053</v>
          </cell>
          <cell r="C49" t="str">
            <v>Delhaize</v>
          </cell>
          <cell r="D49" t="str">
            <v>TEMPO EXPRESS 016 RJ 161</v>
          </cell>
          <cell r="E49">
            <v>4</v>
          </cell>
          <cell r="F49" t="str">
            <v>NEHRUOVA 61A</v>
          </cell>
          <cell r="G49" t="str">
            <v>NOVI BEOGRAD</v>
          </cell>
          <cell r="H49" t="str">
            <v>IVANA LAZOVIĆ</v>
          </cell>
          <cell r="I49" t="str">
            <v>K01</v>
          </cell>
          <cell r="J49">
            <v>608318066</v>
          </cell>
          <cell r="K49" t="str">
            <v>NEO KAE BG1 Marina Milosavljević</v>
          </cell>
        </row>
        <row r="50">
          <cell r="B50" t="str">
            <v>1101418079</v>
          </cell>
          <cell r="C50" t="str">
            <v>Dis</v>
          </cell>
          <cell r="D50" t="str">
            <v>DIS MARKET LEDINE</v>
          </cell>
          <cell r="E50">
            <v>4</v>
          </cell>
          <cell r="F50" t="str">
            <v>SURČINSKA 189</v>
          </cell>
          <cell r="G50" t="str">
            <v>BEOGRAD LEDINE</v>
          </cell>
          <cell r="H50" t="str">
            <v>IVANA LAZOVIĆ</v>
          </cell>
          <cell r="I50" t="str">
            <v>K01</v>
          </cell>
          <cell r="J50">
            <v>608318066</v>
          </cell>
          <cell r="K50" t="str">
            <v>NEO KAE BG1 Marina Milosavljević</v>
          </cell>
        </row>
        <row r="51">
          <cell r="B51" t="str">
            <v>1111789906</v>
          </cell>
          <cell r="C51" t="str">
            <v>Delhaize</v>
          </cell>
          <cell r="D51" t="str">
            <v>MINI MAXI 6921 LEDINE</v>
          </cell>
          <cell r="E51">
            <v>4</v>
          </cell>
          <cell r="F51" t="str">
            <v>OBRENOVAČKA BB</v>
          </cell>
          <cell r="G51" t="str">
            <v>BEOGRAD - LEDINE</v>
          </cell>
          <cell r="H51" t="str">
            <v>IVANA LAZOVIĆ</v>
          </cell>
          <cell r="I51" t="str">
            <v>K01</v>
          </cell>
          <cell r="J51">
            <v>608318066</v>
          </cell>
          <cell r="K51" t="str">
            <v>NEO KAE BG1 Marina Milosavljević</v>
          </cell>
        </row>
        <row r="52">
          <cell r="B52" t="str">
            <v>1111789939</v>
          </cell>
          <cell r="C52" t="str">
            <v>Delhaize</v>
          </cell>
          <cell r="D52" t="str">
            <v>MAXI 760</v>
          </cell>
          <cell r="E52">
            <v>8</v>
          </cell>
          <cell r="F52" t="str">
            <v>SURČINSKI PUT 98B</v>
          </cell>
          <cell r="G52" t="str">
            <v>NOVI BEOGRAD</v>
          </cell>
          <cell r="H52" t="str">
            <v>IVANA LAZOVIĆ</v>
          </cell>
          <cell r="I52" t="str">
            <v>K01</v>
          </cell>
          <cell r="J52">
            <v>608318066</v>
          </cell>
          <cell r="K52" t="str">
            <v>NEO KAE BG1 Marina Milosavljević</v>
          </cell>
        </row>
        <row r="53">
          <cell r="B53" t="str">
            <v>1111789052</v>
          </cell>
          <cell r="C53" t="str">
            <v>Delhaize</v>
          </cell>
          <cell r="D53" t="str">
            <v>MAXI - 136</v>
          </cell>
          <cell r="E53">
            <v>8</v>
          </cell>
          <cell r="F53" t="str">
            <v>NEDELJKA GVOZDENOVICA 24A,BEZAN.KOS</v>
          </cell>
          <cell r="G53" t="str">
            <v>NOVI BEOGRAD</v>
          </cell>
          <cell r="H53" t="str">
            <v>IVANA LAZOVIĆ</v>
          </cell>
          <cell r="I53" t="str">
            <v>K01</v>
          </cell>
          <cell r="J53">
            <v>608318066</v>
          </cell>
          <cell r="K53" t="str">
            <v>NEO KAE BG1 Marina Milosavljević</v>
          </cell>
        </row>
        <row r="54">
          <cell r="B54" t="str">
            <v>1111789825</v>
          </cell>
          <cell r="C54" t="str">
            <v>Delhaize</v>
          </cell>
          <cell r="D54" t="str">
            <v>MINI MAXI 6321 BEŽANIJA 2</v>
          </cell>
          <cell r="E54">
            <v>8</v>
          </cell>
          <cell r="F54" t="str">
            <v>ISMETA MUJEZINOVIĆA BB</v>
          </cell>
          <cell r="G54" t="str">
            <v>BEOGRAD</v>
          </cell>
          <cell r="H54" t="str">
            <v>IVANA LAZOVIĆ</v>
          </cell>
          <cell r="I54" t="str">
            <v>K01</v>
          </cell>
          <cell r="J54">
            <v>608318066</v>
          </cell>
          <cell r="K54" t="str">
            <v>NEO KAE BG1 Marina Milosavljević</v>
          </cell>
        </row>
        <row r="55">
          <cell r="B55" t="str">
            <v>1111789839</v>
          </cell>
          <cell r="C55" t="str">
            <v>Delhaize</v>
          </cell>
          <cell r="D55" t="str">
            <v>MINI MAXI 6430 PLITVICE</v>
          </cell>
          <cell r="E55">
            <v>8</v>
          </cell>
          <cell r="F55" t="str">
            <v>VOJVOĐANSKA BB</v>
          </cell>
          <cell r="G55" t="str">
            <v>BEOGRAD - NOVI BEOGRAD</v>
          </cell>
          <cell r="H55" t="str">
            <v>IVANA LAZOVIĆ</v>
          </cell>
          <cell r="I55" t="str">
            <v>K01</v>
          </cell>
          <cell r="J55">
            <v>608318066</v>
          </cell>
          <cell r="K55" t="str">
            <v>NEO KAE BG1 Marina Milosavljević</v>
          </cell>
        </row>
        <row r="56">
          <cell r="B56" t="str">
            <v>1101576519</v>
          </cell>
          <cell r="C56" t="str">
            <v>Mercator</v>
          </cell>
          <cell r="D56" t="str">
            <v>MP139 SUPER BEŽANIJSKA KOSA BEOGRAD</v>
          </cell>
          <cell r="E56">
            <v>4</v>
          </cell>
          <cell r="F56" t="str">
            <v>PARTIZANSKIH AVIJACIJA BB</v>
          </cell>
          <cell r="G56" t="str">
            <v>NOVI BEOGRAD</v>
          </cell>
          <cell r="H56" t="str">
            <v>IVANA LAZOVIĆ</v>
          </cell>
          <cell r="I56" t="str">
            <v>K01</v>
          </cell>
          <cell r="J56">
            <v>608318066</v>
          </cell>
          <cell r="K56" t="str">
            <v>NEO KAE BG1 Marina Milosavljević</v>
          </cell>
        </row>
        <row r="57">
          <cell r="B57" t="str">
            <v>1111789586</v>
          </cell>
          <cell r="C57" t="str">
            <v>Delhaize</v>
          </cell>
          <cell r="D57" t="str">
            <v>MINI MAXI - 5059</v>
          </cell>
          <cell r="E57">
            <v>8</v>
          </cell>
          <cell r="F57" t="str">
            <v>DRAGIŠA BRAŠOVANA 1</v>
          </cell>
          <cell r="G57" t="str">
            <v>BEOGRAD</v>
          </cell>
          <cell r="H57" t="str">
            <v>IVANA LAZOVIĆ</v>
          </cell>
          <cell r="I57" t="str">
            <v>K01</v>
          </cell>
          <cell r="J57">
            <v>608318066</v>
          </cell>
          <cell r="K57" t="str">
            <v>NEO KAE BG1 Marina Milosavljević</v>
          </cell>
        </row>
        <row r="58">
          <cell r="B58" t="str">
            <v>1111789972</v>
          </cell>
          <cell r="C58" t="str">
            <v>Delhaize</v>
          </cell>
          <cell r="D58" t="str">
            <v>MAXI 767</v>
          </cell>
          <cell r="E58">
            <v>4</v>
          </cell>
          <cell r="F58" t="str">
            <v>TADIJE SONDERMAJENA 10K</v>
          </cell>
          <cell r="G58" t="str">
            <v>BEOGRAD</v>
          </cell>
          <cell r="H58" t="str">
            <v>IVANA LAZOVIĆ</v>
          </cell>
          <cell r="I58" t="str">
            <v>K01</v>
          </cell>
          <cell r="J58">
            <v>608318066</v>
          </cell>
          <cell r="K58" t="str">
            <v>NEO KAE BG1 Marina Milosavljević</v>
          </cell>
        </row>
        <row r="59">
          <cell r="B59" t="str">
            <v>1101576015</v>
          </cell>
          <cell r="C59" t="str">
            <v>Mercator</v>
          </cell>
          <cell r="D59" t="str">
            <v>MP428 RODA MEGA FOB BEOGRAD</v>
          </cell>
          <cell r="E59">
            <v>8</v>
          </cell>
          <cell r="F59" t="str">
            <v>ĐORĐA STANOJEVIĆA 35</v>
          </cell>
          <cell r="G59" t="str">
            <v>NOVI BEOGRAD</v>
          </cell>
          <cell r="H59" t="str">
            <v>IVANA LAZOVIĆ</v>
          </cell>
          <cell r="I59" t="str">
            <v>K01</v>
          </cell>
          <cell r="J59">
            <v>608318066</v>
          </cell>
          <cell r="K59" t="str">
            <v>NEO KAE BG1 Marina Milosavljević</v>
          </cell>
        </row>
        <row r="60">
          <cell r="B60" t="str">
            <v>1112530030</v>
          </cell>
          <cell r="C60" t="str">
            <v>Univerexport</v>
          </cell>
          <cell r="D60" t="str">
            <v>UNIVEREXPORT SUPERMARKET 011 MP035</v>
          </cell>
          <cell r="E60">
            <v>4</v>
          </cell>
          <cell r="F60" t="str">
            <v>NEHRUOVA 68B</v>
          </cell>
          <cell r="G60" t="str">
            <v>NOVI BEOGRAD</v>
          </cell>
          <cell r="H60" t="str">
            <v>IVANA LAZOVIĆ</v>
          </cell>
          <cell r="I60" t="str">
            <v>K01</v>
          </cell>
          <cell r="J60">
            <v>608318066</v>
          </cell>
          <cell r="K60" t="str">
            <v>NEO KAE BG1 Marina Milosavljević</v>
          </cell>
        </row>
        <row r="61">
          <cell r="B61" t="str">
            <v>1111789649</v>
          </cell>
          <cell r="C61" t="str">
            <v>Delhaize</v>
          </cell>
          <cell r="D61" t="str">
            <v>MINI MAXI - 601</v>
          </cell>
          <cell r="E61">
            <v>1</v>
          </cell>
          <cell r="F61" t="str">
            <v>OMLADINSKIH BRIGADA 88A</v>
          </cell>
          <cell r="G61" t="str">
            <v>BEOGRAD</v>
          </cell>
          <cell r="H61" t="str">
            <v>IVANA LAZOVIĆ</v>
          </cell>
          <cell r="I61" t="str">
            <v>K01</v>
          </cell>
          <cell r="J61">
            <v>608318066</v>
          </cell>
          <cell r="K61" t="str">
            <v>NEO KAE BG1 Marina Milosavljević</v>
          </cell>
        </row>
        <row r="62">
          <cell r="B62" t="str">
            <v>1112530144</v>
          </cell>
          <cell r="C62" t="str">
            <v>Univerexport</v>
          </cell>
          <cell r="D62" t="str">
            <v>UNIVEREXPORT MP091 OBRENOVAC</v>
          </cell>
          <cell r="E62">
            <v>4</v>
          </cell>
          <cell r="F62" t="str">
            <v>MILOŠA OBRENOVIĆA 92</v>
          </cell>
          <cell r="G62" t="str">
            <v>OBRENOVAC</v>
          </cell>
          <cell r="H62" t="str">
            <v>VELJKO KOLAREVIĆ</v>
          </cell>
          <cell r="I62" t="str">
            <v>K02</v>
          </cell>
          <cell r="J62">
            <v>648319565</v>
          </cell>
          <cell r="K62" t="str">
            <v>NEO KAE BG2 Đorđe Vesić</v>
          </cell>
        </row>
        <row r="63">
          <cell r="B63" t="str">
            <v>1101576575</v>
          </cell>
          <cell r="C63" t="str">
            <v>Mercator</v>
          </cell>
          <cell r="D63" t="str">
            <v>MP323 CENTAR OBRENOVAC</v>
          </cell>
          <cell r="E63">
            <v>4</v>
          </cell>
          <cell r="F63" t="str">
            <v>MILOŠA OBRENOVIĆA 113</v>
          </cell>
          <cell r="G63" t="str">
            <v>OBRENOVAC</v>
          </cell>
          <cell r="H63" t="str">
            <v>VELJKO KOLAREVIĆ</v>
          </cell>
          <cell r="I63" t="str">
            <v>K02</v>
          </cell>
          <cell r="J63">
            <v>648319565</v>
          </cell>
          <cell r="K63" t="str">
            <v>NEO KAE BG2 Đorđe Vesić</v>
          </cell>
        </row>
        <row r="64">
          <cell r="B64" t="str">
            <v>1111789788</v>
          </cell>
          <cell r="C64" t="str">
            <v>Delhaize</v>
          </cell>
          <cell r="D64" t="str">
            <v>MAXI 6224 BEOGRAD</v>
          </cell>
          <cell r="E64">
            <v>4</v>
          </cell>
          <cell r="F64" t="str">
            <v>KRALJA PETRA PRVOG 25</v>
          </cell>
          <cell r="G64" t="str">
            <v>OBRENOVAC</v>
          </cell>
          <cell r="H64" t="str">
            <v>VELJKO KOLAREVIĆ</v>
          </cell>
          <cell r="I64" t="str">
            <v>K02</v>
          </cell>
          <cell r="J64">
            <v>648319565</v>
          </cell>
          <cell r="K64" t="str">
            <v>NEO KAE BG2 Đorđe Vesić</v>
          </cell>
        </row>
        <row r="65">
          <cell r="B65" t="str">
            <v>1111789014</v>
          </cell>
          <cell r="C65" t="str">
            <v>Delhaize</v>
          </cell>
          <cell r="D65" t="str">
            <v>MAXI - 120</v>
          </cell>
          <cell r="E65">
            <v>4</v>
          </cell>
          <cell r="F65" t="str">
            <v>ALEKSE ACE SIMOVIĆA 2 A</v>
          </cell>
          <cell r="G65" t="str">
            <v>OBRENOVAC</v>
          </cell>
          <cell r="H65" t="str">
            <v>VELJKO KOLAREVIĆ</v>
          </cell>
          <cell r="I65" t="str">
            <v>K02</v>
          </cell>
          <cell r="J65">
            <v>648319565</v>
          </cell>
          <cell r="K65" t="str">
            <v>NEO KAE BG2 Đorđe Vesić</v>
          </cell>
        </row>
        <row r="66">
          <cell r="B66" t="str">
            <v>1111789182</v>
          </cell>
          <cell r="C66" t="str">
            <v>Delhaize</v>
          </cell>
          <cell r="D66" t="str">
            <v>MAXI 166</v>
          </cell>
          <cell r="E66">
            <v>4</v>
          </cell>
          <cell r="F66" t="str">
            <v>KRALJA ALEKSANDRA I 157</v>
          </cell>
          <cell r="G66" t="str">
            <v>OBRENOVAC</v>
          </cell>
          <cell r="H66" t="str">
            <v>VELJKO KOLAREVIĆ</v>
          </cell>
          <cell r="I66" t="str">
            <v>K02</v>
          </cell>
          <cell r="J66">
            <v>648319565</v>
          </cell>
          <cell r="K66" t="str">
            <v>NEO KAE BG2 Đorđe Vesić</v>
          </cell>
        </row>
        <row r="67">
          <cell r="B67" t="str">
            <v>1111789679</v>
          </cell>
          <cell r="C67" t="str">
            <v>Delhaize</v>
          </cell>
          <cell r="D67" t="str">
            <v>MINI MAXI - 5296</v>
          </cell>
          <cell r="E67">
            <v>4</v>
          </cell>
          <cell r="F67" t="str">
            <v>STARIH BORACA 1, STEPOJEVAC</v>
          </cell>
          <cell r="G67" t="str">
            <v>BEOGRAD</v>
          </cell>
          <cell r="H67" t="str">
            <v>VELJKO KOLAREVIĆ</v>
          </cell>
          <cell r="I67" t="str">
            <v>K02</v>
          </cell>
          <cell r="J67">
            <v>648319565</v>
          </cell>
          <cell r="K67" t="str">
            <v>NEO KAE BG2 Đorđe Vesić</v>
          </cell>
        </row>
        <row r="68">
          <cell r="B68" t="str">
            <v>1101418008</v>
          </cell>
          <cell r="C68" t="str">
            <v>Dis</v>
          </cell>
          <cell r="D68" t="str">
            <v>DIS PTP DOO</v>
          </cell>
          <cell r="E68">
            <v>4</v>
          </cell>
          <cell r="F68" t="str">
            <v>DIMITRIJA TUCOVICA BB</v>
          </cell>
          <cell r="G68" t="str">
            <v>LAZAREVAC</v>
          </cell>
          <cell r="H68" t="str">
            <v>VELJKO KOLAREVIĆ</v>
          </cell>
          <cell r="I68" t="str">
            <v>K02</v>
          </cell>
          <cell r="J68">
            <v>648319565</v>
          </cell>
          <cell r="K68" t="str">
            <v>NEO KAE BG2 Đorđe Vesić</v>
          </cell>
        </row>
        <row r="69">
          <cell r="B69" t="str">
            <v>1111789913</v>
          </cell>
          <cell r="C69" t="str">
            <v>Delhaize</v>
          </cell>
          <cell r="D69" t="str">
            <v>MAXI 6966 LAZAREVAC</v>
          </cell>
          <cell r="E69">
            <v>4</v>
          </cell>
          <cell r="F69" t="str">
            <v>DULA KARAKLAIĆA 8</v>
          </cell>
          <cell r="G69" t="str">
            <v>LAZAREVAC</v>
          </cell>
          <cell r="H69" t="str">
            <v>VELJKO KOLAREVIĆ</v>
          </cell>
          <cell r="I69" t="str">
            <v>K02</v>
          </cell>
          <cell r="J69">
            <v>648319565</v>
          </cell>
          <cell r="K69" t="str">
            <v>NEO KAE BG2 Đorđe Vesić</v>
          </cell>
        </row>
        <row r="70">
          <cell r="B70" t="str">
            <v>1101576178</v>
          </cell>
          <cell r="C70" t="str">
            <v>Mercator</v>
          </cell>
          <cell r="D70" t="str">
            <v>MP 543 RODA LAZAREVAC</v>
          </cell>
          <cell r="E70">
            <v>4</v>
          </cell>
          <cell r="F70" t="str">
            <v>ŽELEZNIČKA BB</v>
          </cell>
          <cell r="G70" t="str">
            <v>LAZAREVAC</v>
          </cell>
          <cell r="H70" t="str">
            <v>VELJKO KOLAREVIĆ</v>
          </cell>
          <cell r="I70" t="str">
            <v>K02</v>
          </cell>
          <cell r="J70">
            <v>648319565</v>
          </cell>
          <cell r="K70" t="str">
            <v>NEO KAE BG2 Đorđe Vesić</v>
          </cell>
        </row>
        <row r="71">
          <cell r="B71" t="str">
            <v>1112530225</v>
          </cell>
          <cell r="C71" t="str">
            <v>Univerexport</v>
          </cell>
          <cell r="D71" t="str">
            <v>Univerexport mp 160</v>
          </cell>
          <cell r="E71">
            <v>4</v>
          </cell>
          <cell r="F71" t="str">
            <v>Veljka Vlahovića 29</v>
          </cell>
          <cell r="G71" t="str">
            <v>Lazarevac</v>
          </cell>
          <cell r="H71" t="str">
            <v>VELJKO KOLAREVIĆ</v>
          </cell>
          <cell r="I71" t="str">
            <v>K02</v>
          </cell>
          <cell r="J71">
            <v>648319565</v>
          </cell>
          <cell r="K71" t="str">
            <v>NEO KAE BG2 Đorđe Vesić</v>
          </cell>
        </row>
        <row r="72">
          <cell r="B72" t="str">
            <v>1101576145</v>
          </cell>
          <cell r="C72" t="str">
            <v>Mercator</v>
          </cell>
          <cell r="D72" t="str">
            <v>MP407 RODA VALJEVO</v>
          </cell>
          <cell r="E72">
            <v>8</v>
          </cell>
          <cell r="F72" t="str">
            <v>BULEVAR PALIH BORACA 91-92</v>
          </cell>
          <cell r="G72" t="str">
            <v>VALJEVO</v>
          </cell>
          <cell r="H72" t="str">
            <v>VELJKO KOLAREVIĆ</v>
          </cell>
          <cell r="I72" t="str">
            <v>K02</v>
          </cell>
          <cell r="J72">
            <v>648319565</v>
          </cell>
          <cell r="K72" t="str">
            <v>NEO KAE BG2 Đorđe Vesić</v>
          </cell>
        </row>
        <row r="73">
          <cell r="B73" t="str">
            <v>1111789696</v>
          </cell>
          <cell r="C73" t="str">
            <v>Delhaize</v>
          </cell>
          <cell r="D73" t="str">
            <v>MINI MAXI - 511</v>
          </cell>
          <cell r="E73">
            <v>8</v>
          </cell>
          <cell r="F73" t="str">
            <v>UŽIČKA 1</v>
          </cell>
          <cell r="G73" t="str">
            <v>VALJEVO</v>
          </cell>
          <cell r="H73" t="str">
            <v>VELJKO KOLAREVIĆ</v>
          </cell>
          <cell r="I73" t="str">
            <v>K02</v>
          </cell>
          <cell r="J73">
            <v>648319565</v>
          </cell>
          <cell r="K73" t="str">
            <v>NEO KAE BG2 Đorđe Vesić</v>
          </cell>
        </row>
        <row r="74">
          <cell r="B74" t="str">
            <v>1101576140</v>
          </cell>
          <cell r="C74" t="str">
            <v>Mercator</v>
          </cell>
          <cell r="D74" t="str">
            <v>MP405 VALJEVO 1</v>
          </cell>
          <cell r="E74">
            <v>8</v>
          </cell>
          <cell r="F74" t="str">
            <v>KARAĐROĐEVA 62</v>
          </cell>
          <cell r="G74" t="str">
            <v>VALJEVO</v>
          </cell>
          <cell r="H74" t="str">
            <v>VELJKO KOLAREVIĆ</v>
          </cell>
          <cell r="I74" t="str">
            <v>K02</v>
          </cell>
          <cell r="J74">
            <v>648319565</v>
          </cell>
          <cell r="K74" t="str">
            <v>NEO KAE BG2 Đorđe Vesić</v>
          </cell>
        </row>
        <row r="75">
          <cell r="B75" t="str">
            <v>1111789153</v>
          </cell>
          <cell r="C75" t="str">
            <v>Delhaize</v>
          </cell>
          <cell r="D75" t="str">
            <v>DELHAIZE SERBIA DOO MINI MAXI 518</v>
          </cell>
          <cell r="E75">
            <v>8</v>
          </cell>
          <cell r="F75" t="str">
            <v>JOVANA DUČIĆA BB</v>
          </cell>
          <cell r="G75" t="str">
            <v>VALJEVO</v>
          </cell>
          <cell r="H75" t="str">
            <v>VELJKO KOLAREVIĆ</v>
          </cell>
          <cell r="I75" t="str">
            <v>K02</v>
          </cell>
          <cell r="J75">
            <v>648319565</v>
          </cell>
          <cell r="K75" t="str">
            <v>NEO KAE BG2 Đorđe Vesić</v>
          </cell>
        </row>
        <row r="76">
          <cell r="B76" t="str">
            <v>1111789647</v>
          </cell>
          <cell r="C76" t="str">
            <v>Delhaize</v>
          </cell>
          <cell r="D76" t="str">
            <v>MINI MAXI - 512</v>
          </cell>
          <cell r="E76">
            <v>8</v>
          </cell>
          <cell r="F76" t="str">
            <v>OBRENA NIKOLIĆA 2</v>
          </cell>
          <cell r="G76" t="str">
            <v>VALJEVO</v>
          </cell>
          <cell r="H76" t="str">
            <v>VELJKO KOLAREVIĆ</v>
          </cell>
          <cell r="I76" t="str">
            <v>K02</v>
          </cell>
          <cell r="J76">
            <v>648319565</v>
          </cell>
          <cell r="K76" t="str">
            <v>NEO KAE BG2 Đorđe Vesić</v>
          </cell>
        </row>
        <row r="77">
          <cell r="B77" t="str">
            <v>1111789641</v>
          </cell>
          <cell r="C77" t="str">
            <v>Delhaize</v>
          </cell>
          <cell r="D77" t="str">
            <v>MINI MAXI - 513</v>
          </cell>
          <cell r="E77">
            <v>8</v>
          </cell>
          <cell r="F77" t="str">
            <v>NASELJE ZBRATIMLJENI GRADOVI BB</v>
          </cell>
          <cell r="G77" t="str">
            <v>VALJEVO</v>
          </cell>
          <cell r="H77" t="str">
            <v>VELJKO KOLAREVIĆ</v>
          </cell>
          <cell r="I77" t="str">
            <v>K02</v>
          </cell>
          <cell r="J77">
            <v>648319565</v>
          </cell>
          <cell r="K77" t="str">
            <v>NEO KAE BG2 Đorđe Vesić</v>
          </cell>
        </row>
        <row r="78">
          <cell r="B78" t="str">
            <v>1111789009</v>
          </cell>
          <cell r="C78" t="str">
            <v>Delhaize</v>
          </cell>
          <cell r="D78" t="str">
            <v>TEMPO CC 09 UZICE</v>
          </cell>
          <cell r="E78">
            <v>4</v>
          </cell>
          <cell r="F78" t="str">
            <v>MILOŠA OBRENOVIĆA BB</v>
          </cell>
          <cell r="G78" t="str">
            <v>UŽICE</v>
          </cell>
          <cell r="H78" t="str">
            <v>VELJKO KOLAREVIĆ</v>
          </cell>
          <cell r="I78" t="str">
            <v>K02</v>
          </cell>
          <cell r="J78">
            <v>648319565</v>
          </cell>
          <cell r="K78" t="str">
            <v>NEO KAE BG2 Đorđe Vesić</v>
          </cell>
        </row>
        <row r="79">
          <cell r="B79" t="str">
            <v>1101576131</v>
          </cell>
          <cell r="C79" t="str">
            <v>Mercator</v>
          </cell>
          <cell r="D79" t="str">
            <v>MP396 CENTAR 2 UŽICE</v>
          </cell>
          <cell r="E79">
            <v>4</v>
          </cell>
          <cell r="F79" t="str">
            <v>DIMITRIJA TUCOVIĆA 91</v>
          </cell>
          <cell r="G79" t="str">
            <v>UŽICE</v>
          </cell>
          <cell r="H79" t="str">
            <v>VELJKO KOLAREVIĆ</v>
          </cell>
          <cell r="I79" t="str">
            <v>K02</v>
          </cell>
          <cell r="J79">
            <v>648319565</v>
          </cell>
          <cell r="K79" t="str">
            <v>NEO KAE BG2 Đorđe Vesić</v>
          </cell>
        </row>
        <row r="80">
          <cell r="B80" t="str">
            <v>1111789176</v>
          </cell>
          <cell r="C80" t="str">
            <v>Delhaize</v>
          </cell>
          <cell r="D80" t="str">
            <v>DELHAIZE- MAXI 441 UŽICE</v>
          </cell>
          <cell r="E80">
            <v>4</v>
          </cell>
          <cell r="F80" t="str">
            <v>TRG SVETOG SAVE 46</v>
          </cell>
          <cell r="G80" t="str">
            <v>UŽICE</v>
          </cell>
          <cell r="H80" t="str">
            <v>VELJKO KOLAREVIĆ</v>
          </cell>
          <cell r="I80" t="str">
            <v>K02</v>
          </cell>
          <cell r="J80">
            <v>648319565</v>
          </cell>
          <cell r="K80" t="str">
            <v>NEO KAE BG2 Đorđe Vesić</v>
          </cell>
        </row>
        <row r="81">
          <cell r="B81" t="str">
            <v>1111789520</v>
          </cell>
          <cell r="C81" t="str">
            <v>Delhaize</v>
          </cell>
          <cell r="D81" t="str">
            <v>MAXI - 430</v>
          </cell>
          <cell r="E81">
            <v>4</v>
          </cell>
          <cell r="F81" t="str">
            <v>KURLAGINA 2</v>
          </cell>
          <cell r="G81" t="str">
            <v>UŽICE</v>
          </cell>
          <cell r="H81" t="str">
            <v>VELJKO KOLAREVIĆ</v>
          </cell>
          <cell r="I81" t="str">
            <v>K02</v>
          </cell>
          <cell r="J81">
            <v>648319565</v>
          </cell>
          <cell r="K81" t="str">
            <v>NEO KAE BG2 Đorđe Vesić</v>
          </cell>
        </row>
        <row r="82">
          <cell r="B82" t="str">
            <v>1111789001</v>
          </cell>
          <cell r="C82" t="str">
            <v>Delhaize</v>
          </cell>
          <cell r="D82" t="str">
            <v>DELHAIZE SERBIA DOO DC VILINE VODE</v>
          </cell>
          <cell r="E82">
            <v>8</v>
          </cell>
          <cell r="F82" t="str">
            <v>VILINE VODE BB</v>
          </cell>
          <cell r="G82" t="str">
            <v>BEOGRAD</v>
          </cell>
          <cell r="H82" t="str">
            <v>MARIJA CVIJETIĆ</v>
          </cell>
          <cell r="I82" t="str">
            <v>K04</v>
          </cell>
          <cell r="J82">
            <v>608318649</v>
          </cell>
          <cell r="K82" t="str">
            <v>NEO KAE BG1 Marina Milosavljević</v>
          </cell>
        </row>
        <row r="83">
          <cell r="B83" t="str">
            <v>1111789786</v>
          </cell>
          <cell r="C83" t="str">
            <v>Delhaize</v>
          </cell>
          <cell r="D83" t="str">
            <v>MINI MAXI 6222 SEVERNI BULEVAR</v>
          </cell>
          <cell r="E83">
            <v>8</v>
          </cell>
          <cell r="F83" t="str">
            <v>LJUBICE LUKOVIĆ 7</v>
          </cell>
          <cell r="G83" t="str">
            <v>BEOGRAD</v>
          </cell>
          <cell r="H83" t="str">
            <v>MARIJA CVIJETIĆ</v>
          </cell>
          <cell r="I83" t="str">
            <v>K04</v>
          </cell>
          <cell r="J83">
            <v>608318649</v>
          </cell>
          <cell r="K83" t="str">
            <v>NEO KAE BG1 Marina Milosavljević</v>
          </cell>
        </row>
        <row r="84">
          <cell r="B84" t="str">
            <v>1101576546</v>
          </cell>
          <cell r="C84" t="str">
            <v>Mercator</v>
          </cell>
          <cell r="D84" t="str">
            <v>MP167 KARABURMA BEOGRAD</v>
          </cell>
          <cell r="E84">
            <v>4</v>
          </cell>
          <cell r="F84" t="str">
            <v>SIME ŠOLAJE 31</v>
          </cell>
          <cell r="G84" t="str">
            <v>BEOGRAD</v>
          </cell>
          <cell r="H84" t="str">
            <v>MARIJA CVIJETIĆ</v>
          </cell>
          <cell r="I84" t="str">
            <v>K04</v>
          </cell>
          <cell r="J84">
            <v>608318649</v>
          </cell>
          <cell r="K84" t="str">
            <v>NEO KAE BG1 Marina Milosavljević</v>
          </cell>
        </row>
        <row r="85">
          <cell r="B85" t="str">
            <v>1101576764</v>
          </cell>
          <cell r="C85" t="str">
            <v>Mercator</v>
          </cell>
          <cell r="D85" t="str">
            <v>MP532 SUPER VIŠNJIČKA BG</v>
          </cell>
          <cell r="E85">
            <v>4</v>
          </cell>
          <cell r="F85" t="str">
            <v>VIŠNJIČKA 84</v>
          </cell>
          <cell r="G85" t="str">
            <v>BEOGRAD</v>
          </cell>
          <cell r="H85" t="str">
            <v>MARIJA CVIJETIĆ</v>
          </cell>
          <cell r="I85" t="str">
            <v>K04</v>
          </cell>
          <cell r="J85">
            <v>608318649</v>
          </cell>
          <cell r="K85" t="str">
            <v>NEO KAE BG1 Marina Milosavljević</v>
          </cell>
        </row>
        <row r="86">
          <cell r="B86" t="str">
            <v>1111789082</v>
          </cell>
          <cell r="C86" t="str">
            <v>Delhaize</v>
          </cell>
          <cell r="D86" t="str">
            <v>MINI MAXI - 5138</v>
          </cell>
          <cell r="E86">
            <v>8</v>
          </cell>
          <cell r="F86" t="str">
            <v>BRANKA MOMIRA 5 (KRNJACA)</v>
          </cell>
          <cell r="G86" t="str">
            <v>BEOGRAD</v>
          </cell>
          <cell r="H86" t="str">
            <v>MARIJA CVIJETIĆ</v>
          </cell>
          <cell r="I86" t="str">
            <v>K04</v>
          </cell>
          <cell r="J86">
            <v>608318649</v>
          </cell>
          <cell r="K86" t="str">
            <v>NEO KAE BG1 Marina Milosavljević</v>
          </cell>
        </row>
        <row r="87">
          <cell r="B87" t="str">
            <v>1111789933</v>
          </cell>
          <cell r="C87" t="str">
            <v>Delhaize</v>
          </cell>
          <cell r="D87" t="str">
            <v>MAXI 159</v>
          </cell>
          <cell r="E87">
            <v>8</v>
          </cell>
          <cell r="F87" t="str">
            <v>SUTJESKA 8</v>
          </cell>
          <cell r="G87" t="str">
            <v>BEOGRAD</v>
          </cell>
          <cell r="H87" t="str">
            <v>MARIJA CVIJETIĆ</v>
          </cell>
          <cell r="I87" t="str">
            <v>K04</v>
          </cell>
          <cell r="J87">
            <v>608318649</v>
          </cell>
          <cell r="K87" t="str">
            <v>NEO KAE BG1 Marina Milosavljević</v>
          </cell>
        </row>
        <row r="88">
          <cell r="B88" t="str">
            <v>1111789776</v>
          </cell>
          <cell r="C88" t="str">
            <v>Delhaize</v>
          </cell>
          <cell r="D88" t="str">
            <v>MAXI 6208 KOTEŽ</v>
          </cell>
          <cell r="E88">
            <v>8</v>
          </cell>
          <cell r="F88" t="str">
            <v>SLAVKA KOLARA 1</v>
          </cell>
          <cell r="G88" t="str">
            <v>BEOGRAD-KOTEŽ</v>
          </cell>
          <cell r="H88" t="str">
            <v>MARIJA CVIJETIĆ</v>
          </cell>
          <cell r="I88" t="str">
            <v>K04</v>
          </cell>
          <cell r="J88">
            <v>608318649</v>
          </cell>
          <cell r="K88" t="str">
            <v>NEO KAE BG1 Marina Milosavljević</v>
          </cell>
        </row>
        <row r="89">
          <cell r="B89" t="str">
            <v>1111789971</v>
          </cell>
          <cell r="C89" t="str">
            <v>Delhaize</v>
          </cell>
          <cell r="D89" t="str">
            <v>MAXI 766</v>
          </cell>
          <cell r="E89">
            <v>8</v>
          </cell>
          <cell r="F89" t="str">
            <v>OVČANSKI PUT 16</v>
          </cell>
          <cell r="G89" t="str">
            <v>OVČA</v>
          </cell>
          <cell r="H89" t="str">
            <v>MARIJA CVIJETIĆ</v>
          </cell>
          <cell r="I89" t="str">
            <v>K04</v>
          </cell>
          <cell r="J89">
            <v>608318649</v>
          </cell>
          <cell r="K89" t="str">
            <v>NEO KAE BG1 Marina Milosavljević</v>
          </cell>
        </row>
        <row r="90">
          <cell r="B90" t="str">
            <v>1111789600</v>
          </cell>
          <cell r="C90" t="str">
            <v>Delhaize</v>
          </cell>
          <cell r="D90" t="str">
            <v>MINI MAXI - 5194</v>
          </cell>
          <cell r="E90">
            <v>8</v>
          </cell>
          <cell r="F90" t="str">
            <v>IVANA MILUTINOVIĆA 12 (BORČA)</v>
          </cell>
          <cell r="G90" t="str">
            <v>BEOGRAD</v>
          </cell>
          <cell r="H90" t="str">
            <v>MARIJA CVIJETIĆ</v>
          </cell>
          <cell r="I90" t="str">
            <v>K04</v>
          </cell>
          <cell r="J90">
            <v>608318649</v>
          </cell>
          <cell r="K90" t="str">
            <v>NEO KAE BG1 Marina Milosavljević</v>
          </cell>
        </row>
        <row r="91">
          <cell r="B91" t="str">
            <v>1111789104</v>
          </cell>
          <cell r="C91" t="str">
            <v>Delhaize</v>
          </cell>
          <cell r="D91" t="str">
            <v>MAXI - 148</v>
          </cell>
          <cell r="E91">
            <v>8</v>
          </cell>
          <cell r="F91" t="str">
            <v>BELE BARTOKA 38</v>
          </cell>
          <cell r="G91" t="str">
            <v>BEOGRAD</v>
          </cell>
          <cell r="H91" t="str">
            <v>MARIJA CVIJETIĆ</v>
          </cell>
          <cell r="I91" t="str">
            <v>K04</v>
          </cell>
          <cell r="J91">
            <v>608318649</v>
          </cell>
          <cell r="K91" t="str">
            <v>NEO KAE BG1 Marina Milosavljević</v>
          </cell>
        </row>
        <row r="92">
          <cell r="B92" t="str">
            <v>1111789015</v>
          </cell>
          <cell r="C92" t="str">
            <v>Delhaize</v>
          </cell>
          <cell r="D92" t="str">
            <v>MAXI - 109</v>
          </cell>
          <cell r="E92">
            <v>8</v>
          </cell>
          <cell r="F92" t="str">
            <v>MILANA TOPLICE 2 B , BLOK F</v>
          </cell>
          <cell r="G92" t="str">
            <v>BORČA</v>
          </cell>
          <cell r="H92" t="str">
            <v>MARIJA CVIJETIĆ</v>
          </cell>
          <cell r="I92" t="str">
            <v>K04</v>
          </cell>
          <cell r="J92">
            <v>608318649</v>
          </cell>
          <cell r="K92" t="str">
            <v>NEO KAE BG1 Marina Milosavljević</v>
          </cell>
        </row>
        <row r="93">
          <cell r="B93" t="str">
            <v>1111789650</v>
          </cell>
          <cell r="C93" t="str">
            <v>Delhaize</v>
          </cell>
          <cell r="D93" t="str">
            <v>MINI MAXI - 5110</v>
          </cell>
          <cell r="E93">
            <v>8</v>
          </cell>
          <cell r="F93" t="str">
            <v>PADINSKA SKELA</v>
          </cell>
          <cell r="G93" t="str">
            <v>BEOGRAD</v>
          </cell>
          <cell r="H93" t="str">
            <v>MARIJA CVIJETIĆ</v>
          </cell>
          <cell r="I93" t="str">
            <v>K04</v>
          </cell>
          <cell r="J93">
            <v>608318649</v>
          </cell>
          <cell r="K93" t="str">
            <v>NEO KAE BG1 Marina Milosavljević</v>
          </cell>
        </row>
        <row r="94">
          <cell r="B94" t="str">
            <v>1111789680</v>
          </cell>
          <cell r="C94" t="str">
            <v>Delhaize</v>
          </cell>
          <cell r="D94" t="str">
            <v>MINI MAXI - 5193</v>
          </cell>
          <cell r="E94">
            <v>8</v>
          </cell>
          <cell r="F94" t="str">
            <v>STARO NASELJE BB, PADINSKA SKELA</v>
          </cell>
          <cell r="G94" t="str">
            <v>BEOGRAD</v>
          </cell>
          <cell r="H94" t="str">
            <v>MARIJA CVIJETIĆ</v>
          </cell>
          <cell r="I94" t="str">
            <v>K04</v>
          </cell>
          <cell r="J94">
            <v>608318649</v>
          </cell>
          <cell r="K94" t="str">
            <v>NEO KAE BG1 Marina Milosavljević</v>
          </cell>
        </row>
        <row r="95">
          <cell r="B95" t="str">
            <v>1111789782</v>
          </cell>
          <cell r="C95" t="str">
            <v>Delhaize</v>
          </cell>
          <cell r="D95" t="str">
            <v>MINI MAXI 6218 TOPOLA</v>
          </cell>
          <cell r="E95">
            <v>4</v>
          </cell>
          <cell r="F95" t="str">
            <v>BULEVAR DESPOTA STEFANA 82</v>
          </cell>
          <cell r="G95" t="str">
            <v>BEOGRAD</v>
          </cell>
          <cell r="H95" t="str">
            <v>MARIJA CVIJETIĆ</v>
          </cell>
          <cell r="I95" t="str">
            <v>K04</v>
          </cell>
          <cell r="J95">
            <v>608318649</v>
          </cell>
          <cell r="K95" t="str">
            <v>NEO KAE BG1 Marina Milosavljević</v>
          </cell>
        </row>
        <row r="96">
          <cell r="B96" t="str">
            <v>1111789916</v>
          </cell>
          <cell r="C96" t="str">
            <v>Delhaize</v>
          </cell>
          <cell r="D96" t="str">
            <v>MINI MAXI 6986</v>
          </cell>
          <cell r="E96">
            <v>4</v>
          </cell>
          <cell r="F96" t="str">
            <v>BULEVAR DESPOTA STEFANA 108</v>
          </cell>
          <cell r="G96" t="str">
            <v>BEOGRAD</v>
          </cell>
          <cell r="H96" t="str">
            <v>MARIJA CVIJETIĆ</v>
          </cell>
          <cell r="I96" t="str">
            <v>K04</v>
          </cell>
          <cell r="J96">
            <v>608318649</v>
          </cell>
          <cell r="K96" t="str">
            <v>NEO KAE BG1 Marina Milosavljević</v>
          </cell>
        </row>
        <row r="97">
          <cell r="B97" t="str">
            <v>1101576601</v>
          </cell>
          <cell r="C97" t="str">
            <v>Mercator</v>
          </cell>
          <cell r="D97" t="str">
            <v>MP117 KUTJEVO BEOGRAD</v>
          </cell>
          <cell r="E97">
            <v>4</v>
          </cell>
          <cell r="F97" t="str">
            <v>BULEVAR DESPOTA STEFANA 126</v>
          </cell>
          <cell r="G97" t="str">
            <v>BEOGRAD</v>
          </cell>
          <cell r="H97" t="str">
            <v>MARIJA CVIJETIĆ</v>
          </cell>
          <cell r="I97" t="str">
            <v>K04</v>
          </cell>
          <cell r="J97">
            <v>608318649</v>
          </cell>
          <cell r="K97" t="str">
            <v>NEO KAE BG1 Marina Milosavljević</v>
          </cell>
        </row>
        <row r="98">
          <cell r="B98" t="str">
            <v>1112487003</v>
          </cell>
          <cell r="C98" t="str">
            <v>Metro</v>
          </cell>
          <cell r="D98" t="str">
            <v>METRO CASH &amp; CARRY DOO KRNJAČA</v>
          </cell>
          <cell r="E98">
            <v>4</v>
          </cell>
          <cell r="F98" t="str">
            <v>ZRENJANINSKI PUT 11 M</v>
          </cell>
          <cell r="G98" t="str">
            <v>BEOGRAD</v>
          </cell>
          <cell r="H98" t="str">
            <v>MARIJA CVIJETIĆ</v>
          </cell>
          <cell r="I98" t="str">
            <v>K04</v>
          </cell>
          <cell r="J98">
            <v>608318649</v>
          </cell>
          <cell r="K98" t="str">
            <v>NEO KAE BG1 Marina Milosavljević</v>
          </cell>
        </row>
        <row r="99">
          <cell r="B99" t="str">
            <v>1101576516</v>
          </cell>
          <cell r="C99" t="str">
            <v>Mercator</v>
          </cell>
          <cell r="D99" t="str">
            <v>MP237 RODA BORČA BEOGRAD</v>
          </cell>
          <cell r="E99">
            <v>4</v>
          </cell>
          <cell r="F99" t="str">
            <v>ZRENJANINSKI PUT BB</v>
          </cell>
          <cell r="G99" t="str">
            <v>BEOGRAD</v>
          </cell>
          <cell r="H99" t="str">
            <v>MARIJA CVIJETIĆ</v>
          </cell>
          <cell r="I99" t="str">
            <v>K04</v>
          </cell>
          <cell r="J99">
            <v>608318649</v>
          </cell>
          <cell r="K99" t="str">
            <v>NEO KAE BG1 Marina Milosavljević</v>
          </cell>
        </row>
        <row r="100">
          <cell r="B100" t="str">
            <v>1101418033</v>
          </cell>
          <cell r="C100" t="str">
            <v>Dis</v>
          </cell>
          <cell r="D100" t="str">
            <v>DIS PTP DOO - MARKET BORČA</v>
          </cell>
          <cell r="E100">
            <v>4</v>
          </cell>
          <cell r="F100" t="str">
            <v>ZRENJANINSKI PUT BB</v>
          </cell>
          <cell r="G100" t="str">
            <v>BORČA, BEOGRAD</v>
          </cell>
          <cell r="H100" t="str">
            <v>MARIJA CVIJETIĆ</v>
          </cell>
          <cell r="I100" t="str">
            <v>K04</v>
          </cell>
          <cell r="J100">
            <v>608318649</v>
          </cell>
          <cell r="K100" t="str">
            <v>NEO KAE BG1 Marina Milosavljević</v>
          </cell>
        </row>
        <row r="101">
          <cell r="B101" t="str">
            <v>1111789582</v>
          </cell>
          <cell r="C101" t="str">
            <v>Delhaize</v>
          </cell>
          <cell r="D101" t="str">
            <v>MINI MAXI - 5013</v>
          </cell>
          <cell r="E101">
            <v>1</v>
          </cell>
          <cell r="F101" t="str">
            <v>POENKAREOVA 12</v>
          </cell>
          <cell r="G101" t="str">
            <v>BEOGRAD</v>
          </cell>
          <cell r="H101" t="str">
            <v>MARIJA CVIJETIĆ</v>
          </cell>
          <cell r="I101" t="str">
            <v>K04</v>
          </cell>
          <cell r="J101">
            <v>608318649</v>
          </cell>
          <cell r="K101" t="str">
            <v>NEO KAE BG1 Marina Milosavljević</v>
          </cell>
        </row>
        <row r="102">
          <cell r="B102" t="str">
            <v>1111789956</v>
          </cell>
          <cell r="C102" t="str">
            <v>Delhaize</v>
          </cell>
          <cell r="D102" t="str">
            <v>SHOP&amp;GO 668</v>
          </cell>
          <cell r="E102">
            <v>2</v>
          </cell>
          <cell r="F102" t="str">
            <v>BRATSTVA I JEDINSTVA 82</v>
          </cell>
          <cell r="G102" t="str">
            <v>BORČA BEOGRAD</v>
          </cell>
          <cell r="H102" t="str">
            <v>MARIJA CVIJETIĆ</v>
          </cell>
          <cell r="I102" t="str">
            <v>K04</v>
          </cell>
          <cell r="J102">
            <v>608318649</v>
          </cell>
          <cell r="K102" t="str">
            <v>NEO KAE BG1 Marina Milosavljević</v>
          </cell>
        </row>
        <row r="103">
          <cell r="B103" t="str">
            <v>1101576534</v>
          </cell>
          <cell r="C103" t="str">
            <v>Mercator</v>
          </cell>
          <cell r="D103" t="str">
            <v>MP221 KARABURMA MIRIJEVAC BEOGRAD</v>
          </cell>
          <cell r="E103">
            <v>4</v>
          </cell>
          <cell r="F103" t="str">
            <v>MIRIJEVSKI BULEVAR 25</v>
          </cell>
          <cell r="G103" t="str">
            <v>BEOGRAD</v>
          </cell>
          <cell r="H103" t="str">
            <v>MARIJA CVIJETIĆ</v>
          </cell>
          <cell r="I103" t="str">
            <v>K04</v>
          </cell>
          <cell r="J103">
            <v>608318649</v>
          </cell>
          <cell r="K103" t="str">
            <v>NEO KAE BG1 Marina Milosavljević</v>
          </cell>
        </row>
        <row r="104">
          <cell r="B104" t="str">
            <v>1111789957</v>
          </cell>
          <cell r="C104" t="str">
            <v>Delhaize</v>
          </cell>
          <cell r="D104" t="str">
            <v>MAXI 765 BIG CEE VIŠNJICA</v>
          </cell>
          <cell r="E104">
            <v>8</v>
          </cell>
          <cell r="F104" t="str">
            <v>URALSKA 3</v>
          </cell>
          <cell r="G104" t="str">
            <v>BEOGRAD</v>
          </cell>
          <cell r="H104" t="str">
            <v>MARIJA CVIJETIĆ</v>
          </cell>
          <cell r="I104" t="str">
            <v>K04</v>
          </cell>
          <cell r="J104">
            <v>608318649</v>
          </cell>
          <cell r="K104" t="str">
            <v>NEO KAE BG1 Marina Milosavljević</v>
          </cell>
        </row>
        <row r="105">
          <cell r="B105" t="str">
            <v>1111789852</v>
          </cell>
          <cell r="C105" t="str">
            <v>Delhaize</v>
          </cell>
          <cell r="D105" t="str">
            <v>MAXI 6490 KARABURMA</v>
          </cell>
          <cell r="E105">
            <v>8</v>
          </cell>
          <cell r="F105" t="str">
            <v>PATRISA LUMUMBE 48</v>
          </cell>
          <cell r="G105" t="str">
            <v>BEOGRAD</v>
          </cell>
          <cell r="H105" t="str">
            <v>MARIJA CVIJETIĆ</v>
          </cell>
          <cell r="I105" t="str">
            <v>K04</v>
          </cell>
          <cell r="J105">
            <v>608318649</v>
          </cell>
          <cell r="K105" t="str">
            <v>NEO KAE BG1 Marina Milosavljević</v>
          </cell>
        </row>
        <row r="106">
          <cell r="B106" t="str">
            <v>1111789654</v>
          </cell>
          <cell r="C106" t="str">
            <v>Delhaize</v>
          </cell>
          <cell r="D106" t="str">
            <v>MINI MAXI - 5252</v>
          </cell>
          <cell r="E106">
            <v>8</v>
          </cell>
          <cell r="F106" t="str">
            <v>PATRISA LUMUMBE 84</v>
          </cell>
          <cell r="G106" t="str">
            <v>BEOGRAD</v>
          </cell>
          <cell r="H106" t="str">
            <v>MARIJA CVIJETIĆ</v>
          </cell>
          <cell r="I106" t="str">
            <v>K04</v>
          </cell>
          <cell r="J106">
            <v>608318649</v>
          </cell>
          <cell r="K106" t="str">
            <v>NEO KAE BG1 Marina Milosavljević</v>
          </cell>
        </row>
        <row r="107">
          <cell r="B107" t="str">
            <v>1111789045</v>
          </cell>
          <cell r="C107" t="str">
            <v>Delhaize</v>
          </cell>
          <cell r="D107" t="str">
            <v>MAXI - 107</v>
          </cell>
          <cell r="E107">
            <v>8</v>
          </cell>
          <cell r="F107" t="str">
            <v>MARIJANE GREGORAN 58</v>
          </cell>
          <cell r="G107" t="str">
            <v>BEOGRAD</v>
          </cell>
          <cell r="H107" t="str">
            <v>MARIJA CVIJETIĆ</v>
          </cell>
          <cell r="I107" t="str">
            <v>K04</v>
          </cell>
          <cell r="J107">
            <v>608318649</v>
          </cell>
          <cell r="K107" t="str">
            <v>NEO KAE BG1 Marina Milosavljević</v>
          </cell>
        </row>
        <row r="108">
          <cell r="B108" t="str">
            <v>1111789165</v>
          </cell>
          <cell r="C108" t="str">
            <v>Delhaize</v>
          </cell>
          <cell r="D108" t="str">
            <v>MAXI 172</v>
          </cell>
          <cell r="E108">
            <v>8</v>
          </cell>
          <cell r="F108" t="str">
            <v>JOVANKE RADAKOVIĆ 25</v>
          </cell>
          <cell r="G108" t="str">
            <v>BEOGRAD</v>
          </cell>
          <cell r="H108" t="str">
            <v>MARIJA CVIJETIĆ</v>
          </cell>
          <cell r="I108" t="str">
            <v>K04</v>
          </cell>
          <cell r="J108">
            <v>608318649</v>
          </cell>
          <cell r="K108" t="str">
            <v>NEO KAE BG1 Marina Milosavljević</v>
          </cell>
        </row>
        <row r="109">
          <cell r="B109" t="str">
            <v>1111789948</v>
          </cell>
          <cell r="C109" t="str">
            <v>Delhaize</v>
          </cell>
          <cell r="D109" t="str">
            <v>MAXI 152</v>
          </cell>
          <cell r="E109">
            <v>8</v>
          </cell>
          <cell r="F109" t="str">
            <v>ŠEJKINA BB</v>
          </cell>
          <cell r="G109" t="str">
            <v>BEOGRAD ZVEZDARA</v>
          </cell>
          <cell r="H109" t="str">
            <v>MARIJA CVIJETIĆ</v>
          </cell>
          <cell r="I109" t="str">
            <v>K04</v>
          </cell>
          <cell r="J109">
            <v>608318649</v>
          </cell>
          <cell r="K109" t="str">
            <v>NEO KAE BG1 Marina Milosavljević</v>
          </cell>
        </row>
        <row r="110">
          <cell r="B110" t="str">
            <v>1111789873</v>
          </cell>
          <cell r="C110" t="str">
            <v>Delhaize</v>
          </cell>
          <cell r="D110" t="str">
            <v>MAXI 6613 KARABURMA 2</v>
          </cell>
          <cell r="E110">
            <v>8</v>
          </cell>
          <cell r="F110" t="str">
            <v>SALVADORA ALJENDEA 31</v>
          </cell>
          <cell r="G110" t="str">
            <v>BEOGRAD</v>
          </cell>
          <cell r="H110" t="str">
            <v>MARIJA CVIJETIĆ</v>
          </cell>
          <cell r="I110" t="str">
            <v>K04</v>
          </cell>
          <cell r="J110">
            <v>608318649</v>
          </cell>
          <cell r="K110" t="str">
            <v>NEO KAE BG1 Marina Milosavljević</v>
          </cell>
        </row>
        <row r="111">
          <cell r="B111" t="str">
            <v>1111789063</v>
          </cell>
          <cell r="C111" t="str">
            <v>Delhaize</v>
          </cell>
          <cell r="D111" t="str">
            <v>MAXI - 146</v>
          </cell>
          <cell r="E111">
            <v>8</v>
          </cell>
          <cell r="F111" t="str">
            <v>SALVADORA ALJENDEA 18</v>
          </cell>
          <cell r="G111" t="str">
            <v>BEOGRAD</v>
          </cell>
          <cell r="H111" t="str">
            <v>MARIJA CVIJETIĆ</v>
          </cell>
          <cell r="I111" t="str">
            <v>K04</v>
          </cell>
          <cell r="J111">
            <v>608318649</v>
          </cell>
          <cell r="K111" t="str">
            <v>NEO KAE BG1 Marina Milosavljević</v>
          </cell>
        </row>
        <row r="112">
          <cell r="B112" t="str">
            <v>1111789094</v>
          </cell>
          <cell r="C112" t="str">
            <v>Delhaize</v>
          </cell>
          <cell r="D112" t="str">
            <v>MINI MAXI-613</v>
          </cell>
          <cell r="E112">
            <v>8</v>
          </cell>
          <cell r="F112" t="str">
            <v>SLANAČKI PUT 78, VIŠNJIČKA BANJA</v>
          </cell>
          <cell r="G112" t="str">
            <v>BEOGRAD</v>
          </cell>
          <cell r="H112" t="str">
            <v>MARIJA CVIJETIĆ</v>
          </cell>
          <cell r="I112" t="str">
            <v>K04</v>
          </cell>
          <cell r="J112">
            <v>608318649</v>
          </cell>
          <cell r="K112" t="str">
            <v>NEO KAE BG1 Marina Milosavljević</v>
          </cell>
        </row>
        <row r="113">
          <cell r="B113" t="str">
            <v>1111789872</v>
          </cell>
          <cell r="C113" t="str">
            <v>Delhaize</v>
          </cell>
          <cell r="D113" t="str">
            <v>MINI MAXI 6608 VIŠNJIČKA BANJA</v>
          </cell>
          <cell r="E113">
            <v>4</v>
          </cell>
          <cell r="F113" t="str">
            <v>SLOBODANA JOVANOVIĆA 2</v>
          </cell>
          <cell r="G113" t="str">
            <v>BEOGRAD</v>
          </cell>
          <cell r="H113" t="str">
            <v>MARIJA CVIJETIĆ</v>
          </cell>
          <cell r="I113" t="str">
            <v>K04</v>
          </cell>
          <cell r="J113">
            <v>608318649</v>
          </cell>
          <cell r="K113" t="str">
            <v>NEO KAE BG1 Marina Milosavljević</v>
          </cell>
        </row>
        <row r="114">
          <cell r="B114" t="str">
            <v>1111789947</v>
          </cell>
          <cell r="C114" t="str">
            <v>Delhaize</v>
          </cell>
          <cell r="D114" t="str">
            <v>MAXI 196</v>
          </cell>
          <cell r="E114">
            <v>4</v>
          </cell>
          <cell r="F114" t="str">
            <v>LOVAČKA BB</v>
          </cell>
          <cell r="G114" t="str">
            <v>BEOGRAD PALILULA</v>
          </cell>
          <cell r="H114" t="str">
            <v>MARIJA CVIJETIĆ</v>
          </cell>
          <cell r="I114" t="str">
            <v>K04</v>
          </cell>
          <cell r="J114">
            <v>608318649</v>
          </cell>
          <cell r="K114" t="str">
            <v>NEO KAE BG1 Marina Milosavljević</v>
          </cell>
        </row>
        <row r="115">
          <cell r="B115" t="str">
            <v>1112530151</v>
          </cell>
          <cell r="C115" t="str">
            <v>Univerexport</v>
          </cell>
          <cell r="D115" t="str">
            <v>UNIVEREXPORT - MP078</v>
          </cell>
          <cell r="E115">
            <v>4</v>
          </cell>
          <cell r="F115" t="str">
            <v>MIRIJEVSKI BULEVAR BB</v>
          </cell>
          <cell r="G115" t="str">
            <v>BEOGRAD - MIRIJEVO</v>
          </cell>
          <cell r="H115" t="str">
            <v>MARIJA CVIJETIĆ</v>
          </cell>
          <cell r="I115" t="str">
            <v>K04</v>
          </cell>
          <cell r="J115">
            <v>608318649</v>
          </cell>
          <cell r="K115" t="str">
            <v>NEO KAE BG1 Marina Milosavljević</v>
          </cell>
        </row>
        <row r="116">
          <cell r="B116" t="str">
            <v>1101576124</v>
          </cell>
          <cell r="C116" t="str">
            <v>Mercator</v>
          </cell>
          <cell r="D116" t="str">
            <v>MP383 RODA KARABURMA BEOGRAD</v>
          </cell>
          <cell r="E116">
            <v>4</v>
          </cell>
          <cell r="F116" t="str">
            <v>MIRIJEVSKI BULEVAR 18B, KARABURMA</v>
          </cell>
          <cell r="G116" t="str">
            <v>BEOGRAD</v>
          </cell>
          <cell r="H116" t="str">
            <v>MARIJA CVIJETIĆ</v>
          </cell>
          <cell r="I116" t="str">
            <v>K04</v>
          </cell>
          <cell r="J116">
            <v>608318649</v>
          </cell>
          <cell r="K116" t="str">
            <v>NEO KAE BG1 Marina Milosavljević</v>
          </cell>
        </row>
        <row r="117">
          <cell r="B117" t="str">
            <v>1101576567</v>
          </cell>
          <cell r="C117" t="str">
            <v>Mercator</v>
          </cell>
          <cell r="D117" t="str">
            <v>MP240 VIŠNJIČKA BANJA BEOGRAD</v>
          </cell>
          <cell r="E117">
            <v>4</v>
          </cell>
          <cell r="F117" t="str">
            <v>VIŠNJIČKI VENAC 73A</v>
          </cell>
          <cell r="G117" t="str">
            <v>BEOGRAD</v>
          </cell>
          <cell r="H117" t="str">
            <v>MARIJA CVIJETIĆ</v>
          </cell>
          <cell r="I117" t="str">
            <v>K04</v>
          </cell>
          <cell r="J117">
            <v>608318649</v>
          </cell>
          <cell r="K117" t="str">
            <v>NEO KAE BG1 Marina Milosavljević</v>
          </cell>
        </row>
        <row r="118">
          <cell r="B118" t="str">
            <v>1111789657</v>
          </cell>
          <cell r="C118" t="str">
            <v>Delhaize</v>
          </cell>
          <cell r="D118" t="str">
            <v>MINI MAXI - 333 SMEDEREVO</v>
          </cell>
          <cell r="E118">
            <v>4</v>
          </cell>
          <cell r="F118" t="str">
            <v>PETRIJEVSKA 4,MZ ZLATNO BRDO</v>
          </cell>
          <cell r="G118" t="str">
            <v>SMEDEREVO</v>
          </cell>
          <cell r="H118" t="str">
            <v>RADMILA ĆOSIĆ</v>
          </cell>
          <cell r="I118" t="str">
            <v>K18</v>
          </cell>
          <cell r="J118">
            <v>608319279</v>
          </cell>
          <cell r="K118" t="str">
            <v>NEO KAE BG2 Đorđe Vesić</v>
          </cell>
        </row>
        <row r="119">
          <cell r="B119" t="str">
            <v>1101576111</v>
          </cell>
          <cell r="C119" t="str">
            <v>Mercator</v>
          </cell>
          <cell r="D119" t="str">
            <v>MP377 DONJI GRAD SMEDEREVO</v>
          </cell>
          <cell r="E119">
            <v>4</v>
          </cell>
          <cell r="F119" t="str">
            <v>KARAĐORĐEVA 56</v>
          </cell>
          <cell r="G119" t="str">
            <v>SMEDEREVO</v>
          </cell>
          <cell r="H119" t="str">
            <v>RADMILA ĆOSIĆ</v>
          </cell>
          <cell r="I119" t="str">
            <v>K18</v>
          </cell>
          <cell r="J119">
            <v>608319279</v>
          </cell>
          <cell r="K119" t="str">
            <v>NEO KAE BG2 Đorđe Vesić</v>
          </cell>
        </row>
        <row r="120">
          <cell r="B120" t="str">
            <v>1101576024</v>
          </cell>
          <cell r="C120" t="str">
            <v>Mercator</v>
          </cell>
          <cell r="D120" t="str">
            <v>MP456 SUPER CENTAR 3 SMEDEREVO</v>
          </cell>
          <cell r="E120">
            <v>4</v>
          </cell>
          <cell r="F120" t="str">
            <v>ĐUŠINA 1</v>
          </cell>
          <cell r="G120" t="str">
            <v>SMEDEREVO</v>
          </cell>
          <cell r="H120" t="str">
            <v>RADMILA ĆOSIĆ</v>
          </cell>
          <cell r="I120" t="str">
            <v>K18</v>
          </cell>
          <cell r="J120">
            <v>608319279</v>
          </cell>
          <cell r="K120" t="str">
            <v>NEO KAE BG2 Đorđe Vesić</v>
          </cell>
        </row>
        <row r="121">
          <cell r="B121" t="str">
            <v>1111789868</v>
          </cell>
          <cell r="C121" t="str">
            <v>Delhaize</v>
          </cell>
          <cell r="D121" t="str">
            <v>MAXI 6533 SMEDEREVO</v>
          </cell>
          <cell r="E121">
            <v>4</v>
          </cell>
          <cell r="F121" t="str">
            <v>SAVE NEMANJIĆA 6</v>
          </cell>
          <cell r="G121" t="str">
            <v>SMEDEREVO</v>
          </cell>
          <cell r="H121" t="str">
            <v>RADMILA ĆOSIĆ</v>
          </cell>
          <cell r="I121" t="str">
            <v>K18</v>
          </cell>
          <cell r="J121">
            <v>608319279</v>
          </cell>
          <cell r="K121" t="str">
            <v>NEO KAE BG2 Đorđe Vesić</v>
          </cell>
        </row>
        <row r="122">
          <cell r="B122" t="str">
            <v>1111789129</v>
          </cell>
          <cell r="C122" t="str">
            <v>Delhaize</v>
          </cell>
          <cell r="D122" t="str">
            <v>MAXI - 155 PANCEVO</v>
          </cell>
          <cell r="E122">
            <v>8</v>
          </cell>
          <cell r="F122" t="str">
            <v>VELJKA VLAHOVIĆA BB</v>
          </cell>
          <cell r="G122" t="str">
            <v>PANČEVO</v>
          </cell>
          <cell r="H122" t="str">
            <v>RADMILA ĆOSIĆ</v>
          </cell>
          <cell r="I122" t="str">
            <v>K18</v>
          </cell>
          <cell r="J122">
            <v>608319279</v>
          </cell>
          <cell r="K122" t="str">
            <v>NEO KAE BG2 Đorđe Vesić</v>
          </cell>
        </row>
        <row r="123">
          <cell r="B123" t="str">
            <v>1111789738</v>
          </cell>
          <cell r="C123" t="str">
            <v>Delhaize</v>
          </cell>
          <cell r="D123" t="str">
            <v>MAXI - 165 PANCEVO</v>
          </cell>
          <cell r="E123">
            <v>8</v>
          </cell>
          <cell r="F123" t="str">
            <v>MORAVSKA 1</v>
          </cell>
          <cell r="G123" t="str">
            <v>PANCEVO</v>
          </cell>
          <cell r="H123" t="str">
            <v>RADMILA ĆOSIĆ</v>
          </cell>
          <cell r="I123" t="str">
            <v>K18</v>
          </cell>
          <cell r="J123">
            <v>608319279</v>
          </cell>
          <cell r="K123" t="str">
            <v>NEO KAE BG2 Đorđe Vesić</v>
          </cell>
        </row>
        <row r="124">
          <cell r="B124" t="str">
            <v>1111789580</v>
          </cell>
          <cell r="C124" t="str">
            <v>Delhaize</v>
          </cell>
          <cell r="D124" t="str">
            <v>MINI MAXI - 5122</v>
          </cell>
          <cell r="E124">
            <v>8</v>
          </cell>
          <cell r="F124" t="str">
            <v>DIMITRIJA TUCOVIĆA 2</v>
          </cell>
          <cell r="G124" t="str">
            <v>PANČEVO</v>
          </cell>
          <cell r="H124" t="str">
            <v>RADMILA ĆOSIĆ</v>
          </cell>
          <cell r="I124" t="str">
            <v>K18</v>
          </cell>
          <cell r="J124">
            <v>608319279</v>
          </cell>
          <cell r="K124" t="str">
            <v>NEO KAE BG2 Đorđe Vesić</v>
          </cell>
        </row>
        <row r="125">
          <cell r="B125" t="str">
            <v>1101576789</v>
          </cell>
          <cell r="C125" t="str">
            <v>Mercator</v>
          </cell>
          <cell r="D125" t="str">
            <v>MP 584TAMIŠ KEJ PANČEVO</v>
          </cell>
          <cell r="E125">
            <v>4</v>
          </cell>
          <cell r="F125" t="str">
            <v>BRAĆE JOVANOVIĆA 7</v>
          </cell>
          <cell r="G125" t="str">
            <v>PANČEVO</v>
          </cell>
          <cell r="H125" t="str">
            <v>RADMILA ĆOSIĆ</v>
          </cell>
          <cell r="I125" t="str">
            <v>K18</v>
          </cell>
          <cell r="J125">
            <v>608319279</v>
          </cell>
          <cell r="K125" t="str">
            <v>NEO KAE BG2 Đorđe Vesić</v>
          </cell>
        </row>
        <row r="126">
          <cell r="B126" t="str">
            <v>1111789067</v>
          </cell>
          <cell r="C126" t="str">
            <v>Delhaize</v>
          </cell>
          <cell r="D126" t="str">
            <v>MAXI - 140</v>
          </cell>
          <cell r="E126">
            <v>8</v>
          </cell>
          <cell r="F126" t="str">
            <v>SVETOG SAVE 8A</v>
          </cell>
          <cell r="G126" t="str">
            <v>PANČEVO</v>
          </cell>
          <cell r="H126" t="str">
            <v>RADMILA ĆOSIĆ</v>
          </cell>
          <cell r="I126" t="str">
            <v>K18</v>
          </cell>
          <cell r="J126">
            <v>608319279</v>
          </cell>
          <cell r="K126" t="str">
            <v>NEO KAE BG2 Đorđe Vesić</v>
          </cell>
        </row>
        <row r="127">
          <cell r="B127" t="str">
            <v>1111789709</v>
          </cell>
          <cell r="C127" t="str">
            <v>Delhaize</v>
          </cell>
          <cell r="D127" t="str">
            <v>MINI MAXI - 5078</v>
          </cell>
          <cell r="E127">
            <v>8</v>
          </cell>
          <cell r="F127" t="str">
            <v>VRŠAČKA 8</v>
          </cell>
          <cell r="G127" t="str">
            <v>PANČEVO</v>
          </cell>
          <cell r="H127" t="str">
            <v>RADMILA ĆOSIĆ</v>
          </cell>
          <cell r="I127" t="str">
            <v>K18</v>
          </cell>
          <cell r="J127">
            <v>608319279</v>
          </cell>
          <cell r="K127" t="str">
            <v>NEO KAE BG2 Đorđe Vesić</v>
          </cell>
        </row>
        <row r="128">
          <cell r="B128" t="str">
            <v>1101576014</v>
          </cell>
          <cell r="C128" t="str">
            <v>Mercator</v>
          </cell>
          <cell r="D128" t="str">
            <v>MP453 RODA PANČEVO</v>
          </cell>
          <cell r="E128">
            <v>8</v>
          </cell>
          <cell r="F128" t="str">
            <v>SKADARSKA BB</v>
          </cell>
          <cell r="G128" t="str">
            <v>PANČEVO</v>
          </cell>
          <cell r="H128" t="str">
            <v>RADMILA ĆOSIĆ</v>
          </cell>
          <cell r="I128" t="str">
            <v>K18</v>
          </cell>
          <cell r="J128">
            <v>608319279</v>
          </cell>
          <cell r="K128" t="str">
            <v>NEO KAE BG2 Đorđe Vesić</v>
          </cell>
        </row>
        <row r="129">
          <cell r="B129" t="str">
            <v>1111789944</v>
          </cell>
          <cell r="C129" t="str">
            <v>Delhaize</v>
          </cell>
          <cell r="D129" t="str">
            <v>MAXI 289</v>
          </cell>
          <cell r="E129">
            <v>8</v>
          </cell>
          <cell r="F129" t="str">
            <v>NOVOSELJENSKI PUT BB</v>
          </cell>
          <cell r="G129" t="str">
            <v>PANČEVO</v>
          </cell>
          <cell r="H129" t="str">
            <v>RADMILA ĆOSIĆ</v>
          </cell>
          <cell r="I129" t="str">
            <v>K18</v>
          </cell>
          <cell r="J129">
            <v>608319279</v>
          </cell>
          <cell r="K129" t="str">
            <v>NEO KAE BG2 Đorđe Vesić</v>
          </cell>
        </row>
        <row r="130">
          <cell r="B130" t="str">
            <v>1101576770</v>
          </cell>
          <cell r="C130" t="str">
            <v>Mercator</v>
          </cell>
          <cell r="D130" t="str">
            <v>MP549 RODA VRŠAC</v>
          </cell>
          <cell r="E130">
            <v>4</v>
          </cell>
          <cell r="F130" t="str">
            <v>BULEVAR MILOŠA OBILIĆA BB</v>
          </cell>
          <cell r="G130" t="str">
            <v>VRŠAC</v>
          </cell>
          <cell r="H130" t="str">
            <v>RADMILA ĆOSIĆ</v>
          </cell>
          <cell r="I130" t="str">
            <v>K18</v>
          </cell>
          <cell r="J130">
            <v>608319279</v>
          </cell>
          <cell r="K130" t="str">
            <v>NEO KAE BG2 Đorđe Vesić</v>
          </cell>
        </row>
        <row r="131">
          <cell r="B131" t="str">
            <v>1101576587</v>
          </cell>
          <cell r="C131" t="str">
            <v>Mercator</v>
          </cell>
          <cell r="D131" t="str">
            <v>MP287 VRŠAC 2</v>
          </cell>
          <cell r="E131">
            <v>4</v>
          </cell>
          <cell r="F131" t="str">
            <v>SVETOSAVSKI TRG 11</v>
          </cell>
          <cell r="G131" t="str">
            <v>VRŠAC</v>
          </cell>
          <cell r="H131" t="str">
            <v>RADMILA ĆOSIĆ</v>
          </cell>
          <cell r="I131" t="str">
            <v>K18</v>
          </cell>
          <cell r="J131">
            <v>608319279</v>
          </cell>
          <cell r="K131" t="str">
            <v>NEO KAE BG2 Đorđe Vesić</v>
          </cell>
        </row>
        <row r="132">
          <cell r="B132" t="str">
            <v>1101576586</v>
          </cell>
          <cell r="C132" t="str">
            <v>Mercator</v>
          </cell>
          <cell r="D132" t="str">
            <v>MP280 VRŠAC 1</v>
          </cell>
          <cell r="E132">
            <v>4</v>
          </cell>
          <cell r="F132" t="str">
            <v>VOJNIČKI TRG 23 A</v>
          </cell>
          <cell r="G132" t="str">
            <v>VRŠAC</v>
          </cell>
          <cell r="H132" t="str">
            <v>RADMILA ĆOSIĆ</v>
          </cell>
          <cell r="I132" t="str">
            <v>K18</v>
          </cell>
          <cell r="J132">
            <v>608319279</v>
          </cell>
          <cell r="K132" t="str">
            <v>NEO KAE BG2 Đorđe Vesić</v>
          </cell>
        </row>
        <row r="133">
          <cell r="B133" t="str">
            <v>1101418012</v>
          </cell>
          <cell r="C133" t="str">
            <v>Dis</v>
          </cell>
          <cell r="D133" t="str">
            <v>DIS PTP DOO</v>
          </cell>
          <cell r="E133">
            <v>8</v>
          </cell>
          <cell r="F133" t="str">
            <v>MILOŠA OBRENOVIĆA 12</v>
          </cell>
          <cell r="G133" t="str">
            <v>PANČEVO</v>
          </cell>
          <cell r="H133" t="str">
            <v>RADMILA ĆOSIĆ</v>
          </cell>
          <cell r="I133" t="str">
            <v>K18</v>
          </cell>
          <cell r="J133">
            <v>608319279</v>
          </cell>
          <cell r="K133" t="str">
            <v>NEO KAE BG2 Đorđe Vesić</v>
          </cell>
        </row>
        <row r="134">
          <cell r="B134" t="str">
            <v>1101576051</v>
          </cell>
          <cell r="C134" t="str">
            <v>Mercator</v>
          </cell>
          <cell r="D134" t="str">
            <v>MP385 CARINA SMEDEREVO</v>
          </cell>
          <cell r="E134">
            <v>4</v>
          </cell>
          <cell r="F134" t="str">
            <v>PROLETERSKA BB</v>
          </cell>
          <cell r="G134" t="str">
            <v>SMEDEREVO</v>
          </cell>
          <cell r="H134" t="str">
            <v>RADMILA ĆOSIĆ</v>
          </cell>
          <cell r="I134" t="str">
            <v>K18</v>
          </cell>
          <cell r="J134">
            <v>608319279</v>
          </cell>
          <cell r="K134" t="str">
            <v>NEO KAE BG2 Đorđe Vesić</v>
          </cell>
        </row>
        <row r="135">
          <cell r="B135" t="str">
            <v>1101576112</v>
          </cell>
          <cell r="C135" t="str">
            <v>Mercator</v>
          </cell>
          <cell r="D135" t="str">
            <v>MP378 PAPAZOVAC SMEDEREVO</v>
          </cell>
          <cell r="E135">
            <v>4</v>
          </cell>
          <cell r="F135" t="str">
            <v>DOSITEJA OBRADOVIĆA BB</v>
          </cell>
          <cell r="G135" t="str">
            <v>SMEDEREVO</v>
          </cell>
          <cell r="H135" t="str">
            <v>RADMILA ĆOSIĆ</v>
          </cell>
          <cell r="I135" t="str">
            <v>K18</v>
          </cell>
          <cell r="J135">
            <v>608319279</v>
          </cell>
          <cell r="K135" t="str">
            <v>NEO KAE BG2 Đorđe Vesić</v>
          </cell>
        </row>
        <row r="136">
          <cell r="B136" t="str">
            <v>1101576050</v>
          </cell>
          <cell r="C136" t="str">
            <v>Mercator</v>
          </cell>
          <cell r="D136" t="str">
            <v>MP448 SENJAK SMEDEREVO</v>
          </cell>
          <cell r="E136">
            <v>4</v>
          </cell>
          <cell r="F136" t="str">
            <v>XVI OKTOBRA 82</v>
          </cell>
          <cell r="G136" t="str">
            <v>SMEDEREVO</v>
          </cell>
          <cell r="H136" t="str">
            <v>RADMILA ĆOSIĆ</v>
          </cell>
          <cell r="I136" t="str">
            <v>K18</v>
          </cell>
          <cell r="J136">
            <v>608319279</v>
          </cell>
          <cell r="K136" t="str">
            <v>NEO KAE BG2 Đorđe Vesić</v>
          </cell>
        </row>
        <row r="137">
          <cell r="B137" t="str">
            <v>1101576094</v>
          </cell>
          <cell r="C137" t="str">
            <v>Mercator</v>
          </cell>
          <cell r="D137" t="str">
            <v>MP362 CENTAR 2 SMEDEREVO</v>
          </cell>
          <cell r="E137">
            <v>4</v>
          </cell>
          <cell r="F137" t="str">
            <v>17. OKTOBRA 22</v>
          </cell>
          <cell r="G137" t="str">
            <v>SMEDEREVO</v>
          </cell>
          <cell r="H137" t="str">
            <v>RADMILA ĆOSIĆ</v>
          </cell>
          <cell r="I137" t="str">
            <v>K18</v>
          </cell>
          <cell r="J137">
            <v>608319279</v>
          </cell>
          <cell r="K137" t="str">
            <v>NEO KAE BG2 Đorđe Vesić</v>
          </cell>
        </row>
        <row r="138">
          <cell r="B138" t="str">
            <v>1101418002</v>
          </cell>
          <cell r="C138" t="str">
            <v>Dis</v>
          </cell>
          <cell r="D138" t="str">
            <v>DIS PTP DOO</v>
          </cell>
          <cell r="E138">
            <v>4</v>
          </cell>
          <cell r="F138" t="str">
            <v>ŠALINAČKI PUT BB</v>
          </cell>
          <cell r="G138" t="str">
            <v>SMEDEREVO</v>
          </cell>
          <cell r="H138" t="str">
            <v>RADMILA ĆOSIĆ</v>
          </cell>
          <cell r="I138" t="str">
            <v>K18</v>
          </cell>
          <cell r="J138">
            <v>608319279</v>
          </cell>
          <cell r="K138" t="str">
            <v>NEO KAE BG2 Đorđe Vesić</v>
          </cell>
        </row>
        <row r="139">
          <cell r="B139" t="str">
            <v>1101576514</v>
          </cell>
          <cell r="C139" t="str">
            <v>Mercator</v>
          </cell>
          <cell r="D139" t="str">
            <v>MP215 RODA SMEDEREVO</v>
          </cell>
          <cell r="E139">
            <v>4</v>
          </cell>
          <cell r="F139" t="str">
            <v>ĐURE SALAJA BB</v>
          </cell>
          <cell r="G139" t="str">
            <v>SMEDEREVO</v>
          </cell>
          <cell r="H139" t="str">
            <v>RADMILA ĆOSIĆ</v>
          </cell>
          <cell r="I139" t="str">
            <v>K18</v>
          </cell>
          <cell r="J139">
            <v>608319279</v>
          </cell>
          <cell r="K139" t="str">
            <v>NEO KAE BG2 Đorđe Vesić</v>
          </cell>
        </row>
        <row r="140">
          <cell r="B140" t="str">
            <v>1101576093</v>
          </cell>
          <cell r="C140" t="str">
            <v>Mercator</v>
          </cell>
          <cell r="D140" t="str">
            <v>MP361 CENTAR 1 SMEDEREVO</v>
          </cell>
          <cell r="E140">
            <v>4</v>
          </cell>
          <cell r="F140" t="str">
            <v>RADOSLAVA MIRKOVIĆA 3</v>
          </cell>
          <cell r="G140" t="str">
            <v>SMEDEREVO</v>
          </cell>
          <cell r="H140" t="str">
            <v>RADMILA ĆOSIĆ</v>
          </cell>
          <cell r="I140" t="str">
            <v>K18</v>
          </cell>
          <cell r="J140">
            <v>608319279</v>
          </cell>
          <cell r="K140" t="str">
            <v>NEO KAE BG2 Đorđe Vesić</v>
          </cell>
        </row>
        <row r="141">
          <cell r="B141" t="str">
            <v>1111789507</v>
          </cell>
          <cell r="C141" t="str">
            <v>Delhaize</v>
          </cell>
          <cell r="D141" t="str">
            <v>MAXI - 230</v>
          </cell>
          <cell r="E141">
            <v>4</v>
          </cell>
          <cell r="F141" t="str">
            <v>DJURE CVEJIĆA 13</v>
          </cell>
          <cell r="G141" t="str">
            <v>VRŠAC</v>
          </cell>
          <cell r="H141" t="str">
            <v>RADMILA ĆOSIĆ</v>
          </cell>
          <cell r="I141" t="str">
            <v>K18</v>
          </cell>
          <cell r="J141">
            <v>608319279</v>
          </cell>
          <cell r="K141" t="str">
            <v>NEO KAE BG2 Đorđe Vesić</v>
          </cell>
        </row>
        <row r="142">
          <cell r="B142" t="str">
            <v>1112530028</v>
          </cell>
          <cell r="C142" t="str">
            <v>Univerexport</v>
          </cell>
          <cell r="D142" t="str">
            <v>UNIVEREXPORT-SUPERETA MP034</v>
          </cell>
          <cell r="E142">
            <v>4</v>
          </cell>
          <cell r="F142" t="str">
            <v>OMLADINSKI TRG 17,TRŽNI CENTAR MILE</v>
          </cell>
          <cell r="G142" t="str">
            <v>VRŠAC</v>
          </cell>
          <cell r="H142" t="str">
            <v>RADMILA ĆOSIĆ</v>
          </cell>
          <cell r="I142" t="str">
            <v>K18</v>
          </cell>
          <cell r="J142">
            <v>608319279</v>
          </cell>
          <cell r="K142" t="str">
            <v>NEO KAE BG2 Đorđe Vesić</v>
          </cell>
        </row>
        <row r="143">
          <cell r="B143" t="str">
            <v>1101418020</v>
          </cell>
          <cell r="C143" t="str">
            <v>Dis</v>
          </cell>
          <cell r="D143" t="str">
            <v>DIS PTP DOO - MARKET VRŠAC</v>
          </cell>
          <cell r="E143">
            <v>4</v>
          </cell>
          <cell r="F143" t="str">
            <v>ŽARKA ZRENJANINA BB</v>
          </cell>
          <cell r="G143" t="str">
            <v>VRŠAC</v>
          </cell>
          <cell r="H143" t="str">
            <v>RADMILA ĆOSIĆ</v>
          </cell>
          <cell r="I143" t="str">
            <v>K18</v>
          </cell>
          <cell r="J143">
            <v>608319279</v>
          </cell>
          <cell r="K143" t="str">
            <v>NEO KAE BG2 Đorđe Vesić</v>
          </cell>
        </row>
        <row r="144">
          <cell r="B144" t="str">
            <v>1112530016</v>
          </cell>
          <cell r="C144" t="str">
            <v>Univerexport</v>
          </cell>
          <cell r="D144" t="str">
            <v>UNIVEREXPORT-SUPERMARKET MP024</v>
          </cell>
          <cell r="E144">
            <v>4</v>
          </cell>
          <cell r="F144" t="str">
            <v>BULEVAR OSLOBODJENJA 2</v>
          </cell>
          <cell r="G144" t="str">
            <v>VRŠAC</v>
          </cell>
          <cell r="H144" t="str">
            <v>RADMILA ĆOSIĆ</v>
          </cell>
          <cell r="I144" t="str">
            <v>K18</v>
          </cell>
          <cell r="J144">
            <v>608319279</v>
          </cell>
          <cell r="K144" t="str">
            <v>NEO KAE BG2 Đorđe Vesić</v>
          </cell>
        </row>
        <row r="145">
          <cell r="B145" t="str">
            <v>1111789630</v>
          </cell>
          <cell r="C145" t="str">
            <v>Delhaize</v>
          </cell>
          <cell r="D145" t="str">
            <v>MAXI 614</v>
          </cell>
          <cell r="E145">
            <v>4</v>
          </cell>
          <cell r="F145" t="str">
            <v>MARŠALA TITA 25, KAČAREVO</v>
          </cell>
          <cell r="G145" t="str">
            <v>PANČEVO</v>
          </cell>
          <cell r="H145" t="str">
            <v>RADMILA ĆOSIĆ</v>
          </cell>
          <cell r="I145" t="str">
            <v>K18</v>
          </cell>
          <cell r="J145">
            <v>608319279</v>
          </cell>
          <cell r="K145" t="str">
            <v>NEO KAE BG2 Đorđe Vesić</v>
          </cell>
        </row>
        <row r="146">
          <cell r="B146" t="str">
            <v>1111789717</v>
          </cell>
          <cell r="C146" t="str">
            <v>Delhaize</v>
          </cell>
          <cell r="D146" t="str">
            <v>MINI MAXI - 622</v>
          </cell>
          <cell r="E146">
            <v>4</v>
          </cell>
          <cell r="F146" t="str">
            <v>KNEZA MIHAJLA OBRENOVIĆA 10</v>
          </cell>
          <cell r="G146" t="str">
            <v>PANČEVO</v>
          </cell>
          <cell r="H146" t="str">
            <v>RADMILA ĆOSIĆ</v>
          </cell>
          <cell r="I146" t="str">
            <v>K18</v>
          </cell>
          <cell r="J146">
            <v>608319279</v>
          </cell>
          <cell r="K146" t="str">
            <v>NEO KAE BG2 Đorđe Vesić</v>
          </cell>
        </row>
        <row r="147">
          <cell r="B147" t="str">
            <v>1101576581</v>
          </cell>
          <cell r="C147" t="str">
            <v>Mercator</v>
          </cell>
          <cell r="D147" t="str">
            <v>MP231 KOTEŽ PANČEVO</v>
          </cell>
          <cell r="E147">
            <v>4</v>
          </cell>
          <cell r="F147" t="str">
            <v>BRAĆE JOVANOVIC 104</v>
          </cell>
          <cell r="G147" t="str">
            <v>PANČEVO</v>
          </cell>
          <cell r="H147" t="str">
            <v>RADMILA ĆOSIĆ</v>
          </cell>
          <cell r="I147" t="str">
            <v>K18</v>
          </cell>
          <cell r="J147">
            <v>608319279</v>
          </cell>
          <cell r="K147" t="str">
            <v>NEO KAE BG2 Đorđe Vesić</v>
          </cell>
        </row>
        <row r="148">
          <cell r="B148" t="str">
            <v>1101576027</v>
          </cell>
          <cell r="C148" t="str">
            <v>Mercator</v>
          </cell>
          <cell r="D148" t="str">
            <v>MP433 SUPER PANČEVO</v>
          </cell>
          <cell r="E148">
            <v>4</v>
          </cell>
          <cell r="F148" t="str">
            <v>MILOŠA OBRENOVIĆA 10</v>
          </cell>
          <cell r="G148" t="str">
            <v>PANČEVO</v>
          </cell>
          <cell r="H148" t="str">
            <v>RADMILA ĆOSIĆ</v>
          </cell>
          <cell r="I148" t="str">
            <v>K18</v>
          </cell>
          <cell r="J148">
            <v>608319279</v>
          </cell>
          <cell r="K148" t="str">
            <v>NEO KAE BG2 Đorđe Vesić</v>
          </cell>
        </row>
        <row r="149">
          <cell r="B149" t="str">
            <v>1111789910</v>
          </cell>
          <cell r="C149" t="str">
            <v>Delhaize</v>
          </cell>
          <cell r="D149" t="str">
            <v>TEMPO EXPRESS 6960 TEMPO EXPRESS 00</v>
          </cell>
          <cell r="E149">
            <v>4</v>
          </cell>
          <cell r="F149" t="str">
            <v>MILOŠA TREBINJCA 1</v>
          </cell>
          <cell r="G149" t="str">
            <v>PANČEVO</v>
          </cell>
          <cell r="H149" t="str">
            <v>RADMILA ĆOSIĆ</v>
          </cell>
          <cell r="I149" t="str">
            <v>K18</v>
          </cell>
          <cell r="J149">
            <v>608319279</v>
          </cell>
          <cell r="K149" t="str">
            <v>NEO KAE BG2 Đorđe Vesić</v>
          </cell>
        </row>
        <row r="150">
          <cell r="B150" t="str">
            <v>1101576166</v>
          </cell>
          <cell r="C150" t="str">
            <v>Mercator</v>
          </cell>
          <cell r="D150" t="str">
            <v>MP502 CENTAR2 PANČEVO</v>
          </cell>
          <cell r="E150">
            <v>4</v>
          </cell>
          <cell r="F150" t="str">
            <v>VOJVODE RADOMIRA PUTNIKA 3A</v>
          </cell>
          <cell r="G150" t="str">
            <v>PANČEVO</v>
          </cell>
          <cell r="H150" t="str">
            <v>RADMILA ĆOSIĆ</v>
          </cell>
          <cell r="I150" t="str">
            <v>K18</v>
          </cell>
          <cell r="J150">
            <v>608319279</v>
          </cell>
          <cell r="K150" t="str">
            <v>NEO KAE BG2 Đorđe Vesić</v>
          </cell>
        </row>
        <row r="151">
          <cell r="B151" t="str">
            <v>1101576576</v>
          </cell>
          <cell r="C151" t="str">
            <v>Mercator</v>
          </cell>
          <cell r="D151" t="str">
            <v>MP329 CENTAR 1 PANČEVO</v>
          </cell>
          <cell r="E151">
            <v>4</v>
          </cell>
          <cell r="F151" t="str">
            <v>MASARIKOVA 4</v>
          </cell>
          <cell r="G151" t="str">
            <v>PANČEVO</v>
          </cell>
          <cell r="H151" t="str">
            <v>RADMILA ĆOSIĆ</v>
          </cell>
          <cell r="I151" t="str">
            <v>K18</v>
          </cell>
          <cell r="J151">
            <v>608319279</v>
          </cell>
          <cell r="K151" t="str">
            <v>NEO KAE BG2 Đorđe Vesić</v>
          </cell>
        </row>
        <row r="152">
          <cell r="B152" t="str">
            <v>1112530229</v>
          </cell>
          <cell r="C152" t="str">
            <v>Univerexport</v>
          </cell>
          <cell r="D152" t="str">
            <v>UNIVEREXPORT MP 140</v>
          </cell>
          <cell r="E152">
            <v>4</v>
          </cell>
          <cell r="F152" t="str">
            <v>BRAĆE POPOVIĆ 7</v>
          </cell>
          <cell r="G152" t="str">
            <v>PANČEVO</v>
          </cell>
          <cell r="H152" t="str">
            <v>RADMILA ĆOSIĆ</v>
          </cell>
          <cell r="I152" t="str">
            <v>K18</v>
          </cell>
          <cell r="J152">
            <v>608319279</v>
          </cell>
          <cell r="K152" t="str">
            <v>NEO KAE BG2 Đorđe Vesić</v>
          </cell>
        </row>
        <row r="153">
          <cell r="B153" t="str">
            <v>1111789858</v>
          </cell>
          <cell r="C153" t="str">
            <v>Delhaize</v>
          </cell>
          <cell r="D153" t="str">
            <v>MAXI 6501 29. NOVEMBAR</v>
          </cell>
          <cell r="E153">
            <v>8</v>
          </cell>
          <cell r="F153" t="str">
            <v>BULEVAR DESPOTA STEFANA 68</v>
          </cell>
          <cell r="G153" t="str">
            <v>BEOGRAD</v>
          </cell>
          <cell r="H153" t="str">
            <v>DEJANA BRLETIĆ</v>
          </cell>
          <cell r="I153" t="str">
            <v>KAG</v>
          </cell>
          <cell r="J153">
            <v>608312263</v>
          </cell>
          <cell r="K153" t="str">
            <v>NEO KAE BG1 Marina Milosavljević</v>
          </cell>
        </row>
        <row r="154">
          <cell r="B154" t="str">
            <v>1111789783</v>
          </cell>
          <cell r="C154" t="str">
            <v>Delhaize</v>
          </cell>
          <cell r="D154" t="str">
            <v>MINI MAXI 6219 CETINA</v>
          </cell>
          <cell r="E154">
            <v>2</v>
          </cell>
          <cell r="F154" t="str">
            <v>BULEVAR DESPOTA STEFANA 50</v>
          </cell>
          <cell r="G154" t="str">
            <v>BEOGRAD</v>
          </cell>
          <cell r="H154" t="str">
            <v>DEJANA BRLETIĆ</v>
          </cell>
          <cell r="I154" t="str">
            <v>KAG</v>
          </cell>
          <cell r="J154">
            <v>608312263</v>
          </cell>
          <cell r="K154" t="str">
            <v>NEO KAE BG1 Marina Milosavljević</v>
          </cell>
        </row>
        <row r="155">
          <cell r="B155" t="str">
            <v>1111789769</v>
          </cell>
          <cell r="C155" t="str">
            <v>Delhaize</v>
          </cell>
          <cell r="D155" t="str">
            <v>DELHAIZE MAXI PRODAVNICA 195</v>
          </cell>
          <cell r="E155">
            <v>4</v>
          </cell>
          <cell r="F155" t="str">
            <v>SVETOGORSKA 7</v>
          </cell>
          <cell r="G155" t="str">
            <v>BEOGRAD</v>
          </cell>
          <cell r="H155" t="str">
            <v>DEJANA BRLETIĆ</v>
          </cell>
          <cell r="I155" t="str">
            <v>KAG</v>
          </cell>
          <cell r="J155">
            <v>608312263</v>
          </cell>
          <cell r="K155" t="str">
            <v>NEO KAE BG1 Marina Milosavljević</v>
          </cell>
        </row>
        <row r="156">
          <cell r="B156" t="str">
            <v>1101576769</v>
          </cell>
          <cell r="C156" t="str">
            <v>Mercator</v>
          </cell>
          <cell r="D156" t="str">
            <v>MP547 IDEA ORGANIC</v>
          </cell>
          <cell r="E156">
            <v>2</v>
          </cell>
          <cell r="F156" t="str">
            <v>SVETOGORSKA 22</v>
          </cell>
          <cell r="G156" t="str">
            <v>BEOGRAD</v>
          </cell>
          <cell r="H156" t="str">
            <v>DEJANA BRLETIĆ</v>
          </cell>
          <cell r="I156" t="str">
            <v>KAG</v>
          </cell>
          <cell r="J156">
            <v>608312263</v>
          </cell>
          <cell r="K156" t="str">
            <v>NEO KAE BG1 Marina Milosavljević</v>
          </cell>
        </row>
        <row r="157">
          <cell r="B157" t="str">
            <v>1111789774</v>
          </cell>
          <cell r="C157" t="str">
            <v>Delhaize</v>
          </cell>
          <cell r="D157" t="str">
            <v>SHOP&amp;GO U 6204 VLADIČIN HAN</v>
          </cell>
          <cell r="E157">
            <v>1</v>
          </cell>
          <cell r="F157" t="str">
            <v>TAKOVSKA 27</v>
          </cell>
          <cell r="G157" t="str">
            <v>BEOGRAD</v>
          </cell>
          <cell r="H157" t="str">
            <v>DEJANA BRLETIĆ</v>
          </cell>
          <cell r="I157" t="str">
            <v>KAG</v>
          </cell>
          <cell r="J157">
            <v>608312263</v>
          </cell>
          <cell r="K157" t="str">
            <v>NEO KAE BG1 Marina Milosavljević</v>
          </cell>
        </row>
        <row r="158">
          <cell r="B158" t="str">
            <v>1112530136</v>
          </cell>
          <cell r="C158" t="str">
            <v>Univerexport</v>
          </cell>
          <cell r="D158" t="str">
            <v>UNIVEREXPORT - MP059</v>
          </cell>
          <cell r="E158">
            <v>4</v>
          </cell>
          <cell r="F158" t="str">
            <v>ŠAJKAŠKA 20</v>
          </cell>
          <cell r="G158" t="str">
            <v>BEOGRAD</v>
          </cell>
          <cell r="H158" t="str">
            <v>DEJANA BRLETIĆ</v>
          </cell>
          <cell r="I158" t="str">
            <v>KAG</v>
          </cell>
          <cell r="J158">
            <v>608312263</v>
          </cell>
          <cell r="K158" t="str">
            <v>NEO KAE BG1 Marina Milosavljević</v>
          </cell>
        </row>
        <row r="159">
          <cell r="B159" t="str">
            <v>1111789935</v>
          </cell>
          <cell r="C159" t="str">
            <v>Delhaize</v>
          </cell>
          <cell r="D159" t="str">
            <v>MAXI 194</v>
          </cell>
          <cell r="E159">
            <v>4</v>
          </cell>
          <cell r="F159" t="str">
            <v>ŠAJKAŠKA 31</v>
          </cell>
          <cell r="G159" t="str">
            <v>BEOGRAD</v>
          </cell>
          <cell r="H159" t="str">
            <v>DEJANA BRLETIĆ</v>
          </cell>
          <cell r="I159" t="str">
            <v>KAG</v>
          </cell>
          <cell r="J159">
            <v>608312263</v>
          </cell>
          <cell r="K159" t="str">
            <v>NEO KAE BG1 Marina Milosavljević</v>
          </cell>
        </row>
        <row r="160">
          <cell r="B160" t="str">
            <v>1111789597</v>
          </cell>
          <cell r="C160" t="str">
            <v>Delhaize</v>
          </cell>
          <cell r="D160" t="str">
            <v>MINI MAXI - 5006</v>
          </cell>
          <cell r="E160">
            <v>1</v>
          </cell>
          <cell r="F160" t="str">
            <v>HILANDARSKA 2</v>
          </cell>
          <cell r="G160" t="str">
            <v>BEOGRAD</v>
          </cell>
          <cell r="H160" t="str">
            <v>DEJANA BRLETIĆ</v>
          </cell>
          <cell r="I160" t="str">
            <v>KAG</v>
          </cell>
          <cell r="J160">
            <v>608312263</v>
          </cell>
          <cell r="K160" t="str">
            <v>NEO KAE BG1 Marina Milosavljević</v>
          </cell>
        </row>
        <row r="161">
          <cell r="B161" t="str">
            <v>1111789816</v>
          </cell>
          <cell r="C161" t="str">
            <v>Delhaize</v>
          </cell>
          <cell r="D161" t="str">
            <v>MINI MAXI 6279 SEŽANA</v>
          </cell>
          <cell r="E161">
            <v>1</v>
          </cell>
          <cell r="F161" t="str">
            <v>SKADARSKA 6</v>
          </cell>
          <cell r="G161" t="str">
            <v>BEOGRAD</v>
          </cell>
          <cell r="H161" t="str">
            <v>DEJANA BRLETIĆ</v>
          </cell>
          <cell r="I161" t="str">
            <v>KAG</v>
          </cell>
          <cell r="J161">
            <v>608312263</v>
          </cell>
          <cell r="K161" t="str">
            <v>NEO KAE BG1 Marina Milosavljević</v>
          </cell>
        </row>
        <row r="162">
          <cell r="B162" t="str">
            <v>1111789103</v>
          </cell>
          <cell r="C162" t="str">
            <v>Delhaize</v>
          </cell>
          <cell r="D162" t="str">
            <v>MINI MAXI-624</v>
          </cell>
          <cell r="E162">
            <v>1</v>
          </cell>
          <cell r="F162" t="str">
            <v>ŽORŽA KLEMANSOA 18</v>
          </cell>
          <cell r="G162" t="str">
            <v>BEOGRAD</v>
          </cell>
          <cell r="H162" t="str">
            <v>DEJANA BRLETIĆ</v>
          </cell>
          <cell r="I162" t="str">
            <v>KAG</v>
          </cell>
          <cell r="J162">
            <v>608312263</v>
          </cell>
          <cell r="K162" t="str">
            <v>NEO KAE BG1 Marina Milosavljević</v>
          </cell>
        </row>
        <row r="163">
          <cell r="B163" t="str">
            <v>1111789612</v>
          </cell>
          <cell r="C163" t="str">
            <v>Delhaize</v>
          </cell>
          <cell r="D163" t="str">
            <v>MINI MAXI - 5014</v>
          </cell>
          <cell r="E163">
            <v>1</v>
          </cell>
          <cell r="F163" t="str">
            <v>KOSOVSKA 33</v>
          </cell>
          <cell r="G163" t="str">
            <v>BEOGRAD</v>
          </cell>
          <cell r="H163" t="str">
            <v>DEJANA BRLETIĆ</v>
          </cell>
          <cell r="I163" t="str">
            <v>KAG</v>
          </cell>
          <cell r="J163">
            <v>608312263</v>
          </cell>
          <cell r="K163" t="str">
            <v>NEO KAE BG1 Marina Milosavljević</v>
          </cell>
        </row>
        <row r="164">
          <cell r="B164" t="str">
            <v>1111789772</v>
          </cell>
          <cell r="C164" t="str">
            <v>Delhaize</v>
          </cell>
          <cell r="D164" t="str">
            <v>MINI MAXI 6201 BUKOVIK</v>
          </cell>
          <cell r="E164">
            <v>1</v>
          </cell>
          <cell r="F164" t="str">
            <v>TAKOVSKA 9</v>
          </cell>
          <cell r="G164" t="str">
            <v>BEOGRAD</v>
          </cell>
          <cell r="H164" t="str">
            <v>DEJANA BRLETIĆ</v>
          </cell>
          <cell r="I164" t="str">
            <v>KAG</v>
          </cell>
          <cell r="J164">
            <v>608312263</v>
          </cell>
          <cell r="K164" t="str">
            <v>NEO KAE BG1 Marina Milosavljević</v>
          </cell>
        </row>
        <row r="165">
          <cell r="B165" t="str">
            <v>1112530061</v>
          </cell>
          <cell r="C165" t="str">
            <v>Univerexport</v>
          </cell>
          <cell r="D165" t="str">
            <v>UNIVEREXPORT SM DORĆOL</v>
          </cell>
          <cell r="E165">
            <v>4</v>
          </cell>
          <cell r="F165" t="str">
            <v>ŽORŽA KLEMANSOA 19</v>
          </cell>
          <cell r="G165" t="str">
            <v>BEOGRAD</v>
          </cell>
          <cell r="H165" t="str">
            <v>DEJANA BRLETIĆ</v>
          </cell>
          <cell r="I165" t="str">
            <v>KAG</v>
          </cell>
          <cell r="J165">
            <v>608312263</v>
          </cell>
          <cell r="K165" t="str">
            <v>NEO KAE BG1 Marina Milosavljević</v>
          </cell>
        </row>
        <row r="166">
          <cell r="B166" t="str">
            <v>1101576767</v>
          </cell>
          <cell r="C166" t="str">
            <v>Mercator</v>
          </cell>
          <cell r="D166" t="str">
            <v>MP540 IDEA DORĆOL BG</v>
          </cell>
          <cell r="E166">
            <v>4</v>
          </cell>
          <cell r="F166" t="str">
            <v>CARA DUŠANA 36-40</v>
          </cell>
          <cell r="G166" t="str">
            <v>STARI GRAD, BEOGRAD</v>
          </cell>
          <cell r="H166" t="str">
            <v>DEJANA BRLETIĆ</v>
          </cell>
          <cell r="I166" t="str">
            <v>KAG</v>
          </cell>
          <cell r="J166">
            <v>608312263</v>
          </cell>
          <cell r="K166" t="str">
            <v>NEO KAE BG1 Marina Milosavljević</v>
          </cell>
        </row>
        <row r="167">
          <cell r="B167" t="str">
            <v>1101576190</v>
          </cell>
          <cell r="C167" t="str">
            <v>Mercator</v>
          </cell>
          <cell r="D167" t="str">
            <v>MP 573</v>
          </cell>
          <cell r="E167">
            <v>4</v>
          </cell>
          <cell r="F167" t="str">
            <v>CARA UROŠA 57</v>
          </cell>
          <cell r="G167" t="str">
            <v>BEOGRAD STARI GRAD</v>
          </cell>
          <cell r="H167" t="str">
            <v>DEJANA BRLETIĆ</v>
          </cell>
          <cell r="I167" t="str">
            <v>KAG</v>
          </cell>
          <cell r="J167">
            <v>608312263</v>
          </cell>
          <cell r="K167" t="str">
            <v>NEO KAE BG1 Marina Milosavljević</v>
          </cell>
        </row>
        <row r="168">
          <cell r="B168" t="str">
            <v>1111789870</v>
          </cell>
          <cell r="C168" t="str">
            <v>Delhaize</v>
          </cell>
          <cell r="D168" t="str">
            <v>MAXI 6603 DORĆOL</v>
          </cell>
          <cell r="E168">
            <v>8</v>
          </cell>
          <cell r="F168" t="str">
            <v>DUNAVSKA 26</v>
          </cell>
          <cell r="G168" t="str">
            <v>BEOGRAD-DORĆOL</v>
          </cell>
          <cell r="H168" t="str">
            <v>DEJANA BRLETIĆ</v>
          </cell>
          <cell r="I168" t="str">
            <v>KAG</v>
          </cell>
          <cell r="J168">
            <v>608312263</v>
          </cell>
          <cell r="K168" t="str">
            <v>NEO KAE BG1 Marina Milosavljević</v>
          </cell>
        </row>
        <row r="169">
          <cell r="B169" t="str">
            <v>1112530204</v>
          </cell>
          <cell r="C169" t="str">
            <v>Univerexport</v>
          </cell>
          <cell r="D169" t="str">
            <v>UNIVEREXPORT MP095 DISTRICT</v>
          </cell>
          <cell r="E169">
            <v>4</v>
          </cell>
          <cell r="F169" t="str">
            <v>DUNAVSKA 2-G</v>
          </cell>
          <cell r="G169" t="str">
            <v>STARI GRAD BEOGRAD</v>
          </cell>
          <cell r="H169" t="str">
            <v>DEJANA BRLETIĆ</v>
          </cell>
          <cell r="I169" t="str">
            <v>KAG</v>
          </cell>
          <cell r="J169">
            <v>608312263</v>
          </cell>
          <cell r="K169" t="str">
            <v>NEO KAE BG1 Marina Milosavljević</v>
          </cell>
        </row>
        <row r="170">
          <cell r="B170" t="str">
            <v>1111789773</v>
          </cell>
          <cell r="C170" t="str">
            <v>Delhaize</v>
          </cell>
          <cell r="D170" t="str">
            <v>MINI MAXI 6202 VAROŠ KAPIJA</v>
          </cell>
          <cell r="E170">
            <v>2</v>
          </cell>
          <cell r="F170" t="str">
            <v>UGAO POP LUKINE 1 I TOPLIČINOG VENC</v>
          </cell>
          <cell r="G170" t="str">
            <v>BEOGRAD</v>
          </cell>
          <cell r="H170" t="str">
            <v>DEJANA BRLETIĆ</v>
          </cell>
          <cell r="I170" t="str">
            <v>KAG</v>
          </cell>
          <cell r="J170">
            <v>608312263</v>
          </cell>
          <cell r="K170" t="str">
            <v>NEO KAE BG1 Marina Milosavljević</v>
          </cell>
        </row>
        <row r="171">
          <cell r="B171" t="str">
            <v>1111789763</v>
          </cell>
          <cell r="C171" t="str">
            <v>Delhaize</v>
          </cell>
          <cell r="D171" t="str">
            <v>DELHAIZE PRODAVNICA 634</v>
          </cell>
          <cell r="E171">
            <v>2</v>
          </cell>
          <cell r="F171" t="str">
            <v>TOPLIČIN VENAC 19-21</v>
          </cell>
          <cell r="G171" t="str">
            <v>BEOGRAD</v>
          </cell>
          <cell r="H171" t="str">
            <v>DEJANA BRLETIĆ</v>
          </cell>
          <cell r="I171" t="str">
            <v>KAG</v>
          </cell>
          <cell r="J171">
            <v>608312263</v>
          </cell>
          <cell r="K171" t="str">
            <v>NEO KAE BG1 Marina Milosavljević</v>
          </cell>
        </row>
        <row r="172">
          <cell r="B172" t="str">
            <v>1111789766</v>
          </cell>
          <cell r="C172" t="str">
            <v>Delhaize</v>
          </cell>
          <cell r="D172" t="str">
            <v>MAXI 185</v>
          </cell>
          <cell r="E172">
            <v>2</v>
          </cell>
          <cell r="F172" t="str">
            <v>OBILIĆEV VENAC 25</v>
          </cell>
          <cell r="G172" t="str">
            <v>BEOGRAD</v>
          </cell>
          <cell r="H172" t="str">
            <v>DEJANA BRLETIĆ</v>
          </cell>
          <cell r="I172" t="str">
            <v>KAG</v>
          </cell>
          <cell r="J172">
            <v>608312263</v>
          </cell>
          <cell r="K172" t="str">
            <v>NEO KAE BG1 Marina Milosavljević</v>
          </cell>
        </row>
        <row r="173">
          <cell r="B173" t="str">
            <v>1111789713</v>
          </cell>
          <cell r="C173" t="str">
            <v>Delhaize</v>
          </cell>
          <cell r="D173" t="str">
            <v>MINI MAXI - 5047</v>
          </cell>
          <cell r="E173">
            <v>4</v>
          </cell>
          <cell r="F173" t="str">
            <v>ZELENI VENAC</v>
          </cell>
          <cell r="G173" t="str">
            <v>BEOGRAD</v>
          </cell>
          <cell r="H173" t="str">
            <v>DEJANA BRLETIĆ</v>
          </cell>
          <cell r="I173" t="str">
            <v>KAG</v>
          </cell>
          <cell r="J173">
            <v>608312263</v>
          </cell>
          <cell r="K173" t="str">
            <v>NEO KAE BG1 Marina Milosavljević</v>
          </cell>
        </row>
        <row r="174">
          <cell r="B174" t="str">
            <v>1101576781</v>
          </cell>
          <cell r="C174" t="str">
            <v>Mercator</v>
          </cell>
          <cell r="D174" t="str">
            <v>MP568 MERCATOR</v>
          </cell>
          <cell r="E174">
            <v>4</v>
          </cell>
          <cell r="F174" t="str">
            <v>KRALJICE NATALIJE 29</v>
          </cell>
          <cell r="G174" t="str">
            <v>BEOGRAD</v>
          </cell>
          <cell r="H174" t="str">
            <v>DEJANA BRLETIĆ</v>
          </cell>
          <cell r="I174" t="str">
            <v>KAG</v>
          </cell>
          <cell r="J174">
            <v>608312263</v>
          </cell>
          <cell r="K174" t="str">
            <v>NEO KAE BG1 Marina Milosavljević</v>
          </cell>
        </row>
        <row r="175">
          <cell r="B175" t="str">
            <v>1101576738</v>
          </cell>
          <cell r="C175" t="str">
            <v>Mercator</v>
          </cell>
          <cell r="D175" t="str">
            <v>MP333 LONDON BEOGRAD</v>
          </cell>
          <cell r="E175">
            <v>4</v>
          </cell>
          <cell r="F175" t="str">
            <v>KRALJA MILANA 28</v>
          </cell>
          <cell r="G175" t="str">
            <v>BEOGRAD</v>
          </cell>
          <cell r="H175" t="str">
            <v>DEJANA BRLETIĆ</v>
          </cell>
          <cell r="I175" t="str">
            <v>KAG</v>
          </cell>
          <cell r="J175">
            <v>608312263</v>
          </cell>
          <cell r="K175" t="str">
            <v>NEO KAE BG1 Marina Milosavljević</v>
          </cell>
        </row>
        <row r="176">
          <cell r="B176" t="str">
            <v>1101576128</v>
          </cell>
          <cell r="C176" t="str">
            <v>Mercator</v>
          </cell>
          <cell r="D176" t="str">
            <v>MP390 STARI GRAD BEOGRAD</v>
          </cell>
          <cell r="E176">
            <v>4</v>
          </cell>
          <cell r="F176" t="str">
            <v>DEČANSKA BB</v>
          </cell>
          <cell r="G176" t="str">
            <v>BEOGRAD</v>
          </cell>
          <cell r="H176" t="str">
            <v>DEJANA BRLETIĆ</v>
          </cell>
          <cell r="I176" t="str">
            <v>KAG</v>
          </cell>
          <cell r="J176">
            <v>608312263</v>
          </cell>
          <cell r="K176" t="str">
            <v>NEO KAE BG1 Marina Milosavljević</v>
          </cell>
        </row>
        <row r="177">
          <cell r="B177" t="str">
            <v>1111789919</v>
          </cell>
          <cell r="C177" t="str">
            <v>Delhaize</v>
          </cell>
          <cell r="D177" t="str">
            <v>MAXI 178</v>
          </cell>
          <cell r="E177">
            <v>4</v>
          </cell>
          <cell r="F177" t="str">
            <v>KNEZ MIHAILOVA 54</v>
          </cell>
          <cell r="G177" t="str">
            <v>STARI GRAD, BEOGRAD</v>
          </cell>
          <cell r="H177" t="str">
            <v>DEJANA BRLETIĆ</v>
          </cell>
          <cell r="I177" t="str">
            <v>KAG</v>
          </cell>
          <cell r="J177">
            <v>608312263</v>
          </cell>
          <cell r="K177" t="str">
            <v>NEO KAE BG1 Marina Milosavljević</v>
          </cell>
        </row>
        <row r="178">
          <cell r="B178" t="str">
            <v>1101576768</v>
          </cell>
          <cell r="C178" t="str">
            <v>Mercator</v>
          </cell>
          <cell r="D178" t="str">
            <v>MP545 IDEA ORGANIC</v>
          </cell>
          <cell r="E178">
            <v>2</v>
          </cell>
          <cell r="F178" t="str">
            <v>KRALJA PETRA 74</v>
          </cell>
          <cell r="G178" t="str">
            <v>BEOGRAD</v>
          </cell>
          <cell r="H178" t="str">
            <v>DEJANA BRLETIĆ</v>
          </cell>
          <cell r="I178" t="str">
            <v>KAG</v>
          </cell>
          <cell r="J178">
            <v>608312263</v>
          </cell>
          <cell r="K178" t="str">
            <v>NEO KAE BG1 Marina Milosavljević</v>
          </cell>
        </row>
        <row r="179">
          <cell r="B179" t="str">
            <v>1111789917</v>
          </cell>
          <cell r="C179" t="str">
            <v>Delhaize</v>
          </cell>
          <cell r="D179" t="str">
            <v>MAXI 6996 ALONSO</v>
          </cell>
          <cell r="E179">
            <v>8</v>
          </cell>
          <cell r="F179" t="str">
            <v>GOSPODAR JOVANOVA 39-41</v>
          </cell>
          <cell r="G179" t="str">
            <v>BEOGRAD</v>
          </cell>
          <cell r="H179" t="str">
            <v>DEJANA BRLETIĆ</v>
          </cell>
          <cell r="I179" t="str">
            <v>KAG</v>
          </cell>
          <cell r="J179">
            <v>608312263</v>
          </cell>
          <cell r="K179" t="str">
            <v>NEO KAE BG1 Marina Milosavljević</v>
          </cell>
        </row>
        <row r="180">
          <cell r="B180" t="str">
            <v>1111789856</v>
          </cell>
          <cell r="C180" t="str">
            <v>Delhaize</v>
          </cell>
          <cell r="D180" t="str">
            <v>MAXI 6496 STARI GRAD</v>
          </cell>
          <cell r="E180">
            <v>8</v>
          </cell>
          <cell r="F180" t="str">
            <v>ČIKA LJUBINA 8</v>
          </cell>
          <cell r="G180" t="str">
            <v>BEOGRAD</v>
          </cell>
          <cell r="H180" t="str">
            <v>DEJANA BRLETIĆ</v>
          </cell>
          <cell r="I180" t="str">
            <v>KAG</v>
          </cell>
          <cell r="J180">
            <v>608312263</v>
          </cell>
          <cell r="K180" t="str">
            <v>NEO KAE BG1 Marina Milosavljević</v>
          </cell>
        </row>
        <row r="181">
          <cell r="B181" t="str">
            <v>1111789780</v>
          </cell>
          <cell r="C181" t="str">
            <v>Delhaize</v>
          </cell>
          <cell r="D181" t="str">
            <v>MINI MAXI 6213 ORAŠAC</v>
          </cell>
          <cell r="E181">
            <v>1</v>
          </cell>
          <cell r="F181" t="str">
            <v>DOBRAČINA 2</v>
          </cell>
          <cell r="G181" t="str">
            <v>BEOGRAD</v>
          </cell>
          <cell r="H181" t="str">
            <v>DEJANA BRLETIĆ</v>
          </cell>
          <cell r="I181" t="str">
            <v>KAG</v>
          </cell>
          <cell r="J181">
            <v>608312263</v>
          </cell>
          <cell r="K181" t="str">
            <v>NEO KAE BG1 Marina Milosavljević</v>
          </cell>
        </row>
        <row r="182">
          <cell r="B182" t="str">
            <v>1101576146</v>
          </cell>
          <cell r="C182" t="str">
            <v>Mercator</v>
          </cell>
          <cell r="D182" t="str">
            <v>MP401 SUPER BEOGRAĐANKA BEOGRAD</v>
          </cell>
          <cell r="E182">
            <v>4</v>
          </cell>
          <cell r="F182" t="str">
            <v>MASARIKOVA 5</v>
          </cell>
          <cell r="G182" t="str">
            <v>BEOGRAD</v>
          </cell>
          <cell r="H182" t="str">
            <v>DEJANA BRLETIĆ</v>
          </cell>
          <cell r="I182" t="str">
            <v>KAG</v>
          </cell>
          <cell r="J182">
            <v>608312263</v>
          </cell>
          <cell r="K182" t="str">
            <v>NEO KAE BG1 Marina Milosavljević</v>
          </cell>
        </row>
        <row r="183">
          <cell r="B183" t="str">
            <v>1111789803</v>
          </cell>
          <cell r="C183" t="str">
            <v>Delhaize</v>
          </cell>
          <cell r="D183" t="str">
            <v>MINI MAXI 6243 SAVSKI MOST</v>
          </cell>
          <cell r="E183">
            <v>2</v>
          </cell>
          <cell r="F183" t="str">
            <v>RESAVSKA 48</v>
          </cell>
          <cell r="G183" t="str">
            <v>BEOGRAD</v>
          </cell>
          <cell r="H183" t="str">
            <v>DEJANA BRLETIĆ</v>
          </cell>
          <cell r="I183" t="str">
            <v>KAG</v>
          </cell>
          <cell r="J183">
            <v>608312263</v>
          </cell>
          <cell r="K183" t="str">
            <v>NEO KAE BG1 Marina Milosavljević</v>
          </cell>
        </row>
        <row r="184">
          <cell r="B184" t="str">
            <v>1101576784</v>
          </cell>
          <cell r="C184" t="str">
            <v>Mercator</v>
          </cell>
          <cell r="D184" t="str">
            <v>MP 565 RESIDENCE</v>
          </cell>
          <cell r="E184">
            <v>4</v>
          </cell>
          <cell r="F184" t="str">
            <v>SARAJEVSKA 19</v>
          </cell>
          <cell r="G184" t="str">
            <v>BEOGRAD</v>
          </cell>
          <cell r="H184" t="str">
            <v>DEJANA BRLETIĆ</v>
          </cell>
          <cell r="I184" t="str">
            <v>KAG</v>
          </cell>
          <cell r="J184">
            <v>608312263</v>
          </cell>
          <cell r="K184" t="str">
            <v>NEO KAE BG1 Marina Milosavljević</v>
          </cell>
        </row>
        <row r="185">
          <cell r="B185" t="str">
            <v>1111789792</v>
          </cell>
          <cell r="C185" t="str">
            <v>Delhaize</v>
          </cell>
          <cell r="D185" t="str">
            <v>MINI MAXI 6230 JOŠANICA</v>
          </cell>
          <cell r="E185">
            <v>8</v>
          </cell>
          <cell r="F185" t="str">
            <v>SARAJEVSKA 2</v>
          </cell>
          <cell r="G185" t="str">
            <v>BEOGRAD</v>
          </cell>
          <cell r="H185" t="str">
            <v>DEJANA BRLETIĆ</v>
          </cell>
          <cell r="I185" t="str">
            <v>KAG</v>
          </cell>
          <cell r="J185">
            <v>608312263</v>
          </cell>
          <cell r="K185" t="str">
            <v>NEO KAE BG1 Marina Milosavljević</v>
          </cell>
        </row>
        <row r="186">
          <cell r="B186" t="str">
            <v>1111789064</v>
          </cell>
          <cell r="C186" t="str">
            <v>Delhaize</v>
          </cell>
          <cell r="D186" t="str">
            <v>MAXI - 139</v>
          </cell>
          <cell r="E186">
            <v>4</v>
          </cell>
          <cell r="F186" t="str">
            <v>SARAJEVSKA 38A</v>
          </cell>
          <cell r="G186" t="str">
            <v>BEOGRAD</v>
          </cell>
          <cell r="H186" t="str">
            <v>DEJANA BRLETIĆ</v>
          </cell>
          <cell r="I186" t="str">
            <v>KAG</v>
          </cell>
          <cell r="J186">
            <v>608312263</v>
          </cell>
          <cell r="K186" t="str">
            <v>NEO KAE BG1 Marina Milosavljević</v>
          </cell>
        </row>
        <row r="187">
          <cell r="B187" t="str">
            <v>1111789791</v>
          </cell>
          <cell r="C187" t="str">
            <v>Delhaize</v>
          </cell>
          <cell r="D187" t="str">
            <v>MINI MAXI 6229 IZBOR</v>
          </cell>
          <cell r="E187">
            <v>1</v>
          </cell>
          <cell r="F187" t="str">
            <v>SARAJEVSKA 20</v>
          </cell>
          <cell r="G187" t="str">
            <v>BEOGRAD</v>
          </cell>
          <cell r="H187" t="str">
            <v>DEJANA BRLETIĆ</v>
          </cell>
          <cell r="I187" t="str">
            <v>KAG</v>
          </cell>
          <cell r="J187">
            <v>608312263</v>
          </cell>
          <cell r="K187" t="str">
            <v>NEO KAE BG1 Marina Milosavljević</v>
          </cell>
        </row>
        <row r="188">
          <cell r="B188" t="str">
            <v>1111789962</v>
          </cell>
          <cell r="C188" t="str">
            <v>Delhaize</v>
          </cell>
          <cell r="D188" t="str">
            <v>SHOP &amp; GO 696</v>
          </cell>
          <cell r="E188">
            <v>4</v>
          </cell>
          <cell r="F188" t="str">
            <v>VUDROA VILSONA 8</v>
          </cell>
          <cell r="G188" t="str">
            <v>BEOGRAD SAVSKI VENAC</v>
          </cell>
          <cell r="H188" t="str">
            <v>DEJANA BRLETIĆ</v>
          </cell>
          <cell r="I188" t="str">
            <v>KAG</v>
          </cell>
          <cell r="J188">
            <v>608312263</v>
          </cell>
          <cell r="K188" t="str">
            <v>NEO KAE BG1 Marina Milosavljević</v>
          </cell>
        </row>
        <row r="189">
          <cell r="B189" t="str">
            <v>1111789177</v>
          </cell>
          <cell r="C189" t="str">
            <v>Delhaize</v>
          </cell>
          <cell r="D189" t="str">
            <v>SHOP &amp; GO 686</v>
          </cell>
          <cell r="E189">
            <v>4</v>
          </cell>
          <cell r="F189" t="str">
            <v>HERCEGOVAČKA 14</v>
          </cell>
          <cell r="G189" t="str">
            <v>BEOGRAD</v>
          </cell>
          <cell r="H189" t="str">
            <v>DEJANA BRLETIĆ</v>
          </cell>
          <cell r="I189" t="str">
            <v>KAG</v>
          </cell>
          <cell r="J189">
            <v>608312263</v>
          </cell>
          <cell r="K189" t="str">
            <v>NEO KAE BG1 Marina Milosavljević</v>
          </cell>
        </row>
        <row r="190">
          <cell r="B190" t="str">
            <v>1101576750</v>
          </cell>
          <cell r="C190" t="str">
            <v>Mercator</v>
          </cell>
          <cell r="D190" t="str">
            <v>MP517 SARAJEVSKA BG</v>
          </cell>
          <cell r="E190">
            <v>4</v>
          </cell>
          <cell r="F190" t="str">
            <v>SARAJEVSKA 55</v>
          </cell>
          <cell r="G190" t="str">
            <v>BEOGRAD</v>
          </cell>
          <cell r="H190" t="str">
            <v>DEJANA BRLETIĆ</v>
          </cell>
          <cell r="I190" t="str">
            <v>KAG</v>
          </cell>
          <cell r="J190">
            <v>608312263</v>
          </cell>
          <cell r="K190" t="str">
            <v>NEO KAE BG1 Marina Milosavljević</v>
          </cell>
        </row>
        <row r="191">
          <cell r="B191" t="str">
            <v>1111789668</v>
          </cell>
          <cell r="C191" t="str">
            <v>Delhaize</v>
          </cell>
          <cell r="D191" t="str">
            <v>MINI MAXI - 5284</v>
          </cell>
          <cell r="E191">
            <v>4</v>
          </cell>
          <cell r="F191" t="str">
            <v>RESAVSKA 68-70</v>
          </cell>
          <cell r="G191" t="str">
            <v>BEOGRAD</v>
          </cell>
          <cell r="H191" t="str">
            <v>DEJANA BRLETIĆ</v>
          </cell>
          <cell r="I191" t="str">
            <v>KAG</v>
          </cell>
          <cell r="J191">
            <v>608312263</v>
          </cell>
          <cell r="K191" t="str">
            <v>NEO KAE BG1 Marina Milosavljević</v>
          </cell>
        </row>
        <row r="192">
          <cell r="B192" t="str">
            <v>1101576606</v>
          </cell>
          <cell r="C192" t="str">
            <v>Mercator</v>
          </cell>
          <cell r="D192" t="str">
            <v>MP293 KARAĐORĐEVA BEOGRAD</v>
          </cell>
          <cell r="E192">
            <v>4</v>
          </cell>
          <cell r="F192" t="str">
            <v>KARAĐORĐEVA 65</v>
          </cell>
          <cell r="G192" t="str">
            <v>BEOGRAD</v>
          </cell>
          <cell r="H192" t="str">
            <v>DEJANA BRLETIĆ</v>
          </cell>
          <cell r="I192" t="str">
            <v>KAG</v>
          </cell>
          <cell r="J192">
            <v>608312263</v>
          </cell>
          <cell r="K192" t="str">
            <v>NEO KAE BG1 Marina Milosavljević</v>
          </cell>
        </row>
        <row r="193">
          <cell r="B193" t="str">
            <v>1111789973</v>
          </cell>
          <cell r="C193" t="str">
            <v>Delhaize</v>
          </cell>
          <cell r="D193" t="str">
            <v>MAXI 769</v>
          </cell>
          <cell r="E193">
            <v>4</v>
          </cell>
          <cell r="F193" t="str">
            <v>BULEVAR VUDROA VILSONA 12</v>
          </cell>
          <cell r="G193" t="str">
            <v>BEOGRAD SAVSKI VENAC</v>
          </cell>
          <cell r="H193" t="str">
            <v>DEJANA BRLETIĆ</v>
          </cell>
          <cell r="I193" t="str">
            <v>KAG</v>
          </cell>
          <cell r="J193">
            <v>608312263</v>
          </cell>
          <cell r="K193" t="str">
            <v>NEO KAE BG1 Marina Milosavljević</v>
          </cell>
        </row>
        <row r="194">
          <cell r="B194" t="str">
            <v>1101576761</v>
          </cell>
          <cell r="C194" t="str">
            <v>Mercator</v>
          </cell>
          <cell r="D194" t="str">
            <v>MP529 BRAĆE JUGOVIĆA BG</v>
          </cell>
          <cell r="E194">
            <v>4</v>
          </cell>
          <cell r="F194" t="str">
            <v>BRAĆE JUGOVIĆA 17</v>
          </cell>
          <cell r="G194" t="str">
            <v>BEOGRAD</v>
          </cell>
          <cell r="H194" t="str">
            <v>DEJANA BRLETIĆ</v>
          </cell>
          <cell r="I194" t="str">
            <v>KAG</v>
          </cell>
          <cell r="J194">
            <v>608312263</v>
          </cell>
          <cell r="K194" t="str">
            <v>NEO KAE BG1 Marina Milosavljević</v>
          </cell>
        </row>
        <row r="195">
          <cell r="B195" t="str">
            <v>1111789749</v>
          </cell>
          <cell r="C195" t="str">
            <v>Delhaize</v>
          </cell>
          <cell r="D195" t="str">
            <v>SHOP &amp; GO 632</v>
          </cell>
          <cell r="E195">
            <v>2</v>
          </cell>
          <cell r="F195" t="str">
            <v>MILOVANA MILOVANOVIĆA 2-2A</v>
          </cell>
          <cell r="G195" t="str">
            <v>BEOGRAD</v>
          </cell>
          <cell r="H195" t="str">
            <v>DEJANA BRLETIĆ</v>
          </cell>
          <cell r="I195" t="str">
            <v>KAG</v>
          </cell>
          <cell r="J195">
            <v>608312263</v>
          </cell>
          <cell r="K195" t="str">
            <v>NEO KAE BG1 Marina Milosavljević</v>
          </cell>
        </row>
        <row r="196">
          <cell r="B196" t="str">
            <v>1111789628</v>
          </cell>
          <cell r="C196" t="str">
            <v>Delhaize</v>
          </cell>
          <cell r="D196" t="str">
            <v>MINI MAXI - 5150</v>
          </cell>
          <cell r="E196">
            <v>1</v>
          </cell>
          <cell r="F196" t="str">
            <v>M.MILOVANOVIĆA 3</v>
          </cell>
          <cell r="G196" t="str">
            <v>BEOGRAD</v>
          </cell>
          <cell r="H196" t="str">
            <v>DEJANA BRLETIĆ</v>
          </cell>
          <cell r="I196" t="str">
            <v>KAG</v>
          </cell>
          <cell r="J196">
            <v>608312263</v>
          </cell>
          <cell r="K196" t="str">
            <v>NEO KAE BG1 Marina Milosavljević</v>
          </cell>
        </row>
        <row r="197">
          <cell r="B197" t="str">
            <v>1111789775</v>
          </cell>
          <cell r="C197" t="str">
            <v>Delhaize</v>
          </cell>
          <cell r="D197" t="str">
            <v>MINI MAXI 6207 KORANA</v>
          </cell>
          <cell r="E197">
            <v>1</v>
          </cell>
          <cell r="F197" t="str">
            <v>KRALJA PETRA PRVOG 50</v>
          </cell>
          <cell r="G197" t="str">
            <v>BEOGRAD</v>
          </cell>
          <cell r="H197" t="str">
            <v>DEJANA BRLETIĆ</v>
          </cell>
          <cell r="I197" t="str">
            <v>KAG</v>
          </cell>
          <cell r="J197">
            <v>608312263</v>
          </cell>
          <cell r="K197" t="str">
            <v>NEO KAE BG1 Marina Milosavljević</v>
          </cell>
        </row>
        <row r="198">
          <cell r="B198" t="str">
            <v>1111789812</v>
          </cell>
          <cell r="C198" t="str">
            <v>Delhaize</v>
          </cell>
          <cell r="D198" t="str">
            <v>MINI MAXI 6267 KRUPA</v>
          </cell>
          <cell r="E198">
            <v>2</v>
          </cell>
          <cell r="F198" t="str">
            <v>VISOKOG STEVANA 31</v>
          </cell>
          <cell r="G198" t="str">
            <v>BEOGRAD</v>
          </cell>
          <cell r="H198" t="str">
            <v>DEJANA BRLETIĆ</v>
          </cell>
          <cell r="I198" t="str">
            <v>KAG</v>
          </cell>
          <cell r="J198">
            <v>608312263</v>
          </cell>
          <cell r="K198" t="str">
            <v>NEO KAE BG1 Marina Milosavljević</v>
          </cell>
        </row>
        <row r="199">
          <cell r="B199" t="str">
            <v>1111789961</v>
          </cell>
          <cell r="C199" t="str">
            <v>Delhaize</v>
          </cell>
          <cell r="D199" t="str">
            <v>SHOP&amp;GO 651</v>
          </cell>
          <cell r="E199">
            <v>2</v>
          </cell>
          <cell r="F199" t="str">
            <v>KNJEGINJE LJUBICE 25</v>
          </cell>
          <cell r="G199" t="str">
            <v>BEOGRAD STARI GRAD</v>
          </cell>
          <cell r="H199" t="str">
            <v>DEJANA BRLETIĆ</v>
          </cell>
          <cell r="I199" t="str">
            <v>KAG</v>
          </cell>
          <cell r="J199">
            <v>608312263</v>
          </cell>
          <cell r="K199" t="str">
            <v>NEO KAE BG1 Marina Milosavljević</v>
          </cell>
        </row>
        <row r="200">
          <cell r="B200" t="str">
            <v>1101576791</v>
          </cell>
          <cell r="C200" t="str">
            <v>Mercator</v>
          </cell>
          <cell r="D200" t="str">
            <v>~MP 578 IDEA ORGANIC</v>
          </cell>
          <cell r="E200">
            <v>2</v>
          </cell>
          <cell r="F200" t="str">
            <v>KNEZA MILOŠA 50</v>
          </cell>
          <cell r="G200" t="str">
            <v>BEOGRAD</v>
          </cell>
          <cell r="H200" t="str">
            <v>DEJANA BRLETIĆ</v>
          </cell>
          <cell r="I200" t="str">
            <v>KAG</v>
          </cell>
          <cell r="J200">
            <v>608312263</v>
          </cell>
          <cell r="K200" t="str">
            <v>NEO KAE BG1 Marina Milosavljević</v>
          </cell>
        </row>
        <row r="201">
          <cell r="B201" t="str">
            <v>1111789697</v>
          </cell>
          <cell r="C201" t="str">
            <v>Delhaize</v>
          </cell>
          <cell r="D201" t="str">
            <v>MINI MAXI - 5069</v>
          </cell>
          <cell r="E201">
            <v>1</v>
          </cell>
          <cell r="F201" t="str">
            <v>UZUN MIRKOVA 6</v>
          </cell>
          <cell r="G201" t="str">
            <v>BEOGRAD</v>
          </cell>
          <cell r="H201" t="str">
            <v>DEJANA BRLETIĆ</v>
          </cell>
          <cell r="I201" t="str">
            <v>KAG</v>
          </cell>
          <cell r="J201">
            <v>608312263</v>
          </cell>
          <cell r="K201" t="str">
            <v>NEO KAE BG1 Marina Milosavljević</v>
          </cell>
        </row>
        <row r="202">
          <cell r="B202" t="str">
            <v>1111789615</v>
          </cell>
          <cell r="C202" t="str">
            <v>Delhaize</v>
          </cell>
          <cell r="D202" t="str">
            <v>MINI MAXI - 5009</v>
          </cell>
          <cell r="E202">
            <v>1</v>
          </cell>
          <cell r="F202" t="str">
            <v>KRALJA PETRA 79</v>
          </cell>
          <cell r="G202" t="str">
            <v>BEOGRAD</v>
          </cell>
          <cell r="H202" t="str">
            <v>DEJANA BRLETIĆ</v>
          </cell>
          <cell r="I202" t="str">
            <v>KAG</v>
          </cell>
          <cell r="J202">
            <v>608312263</v>
          </cell>
          <cell r="K202" t="str">
            <v>NEO KAE BG1 Marina Milosavljević</v>
          </cell>
        </row>
        <row r="203">
          <cell r="B203" t="str">
            <v>1111789590</v>
          </cell>
          <cell r="C203" t="str">
            <v>Delhaize</v>
          </cell>
          <cell r="D203" t="str">
            <v>PRODAVNICA - 5160</v>
          </cell>
          <cell r="E203">
            <v>2</v>
          </cell>
          <cell r="F203" t="str">
            <v>FRANCUSKA 32</v>
          </cell>
          <cell r="G203" t="str">
            <v>BEOGRAD</v>
          </cell>
          <cell r="H203" t="str">
            <v>DEJANA BRLETIĆ</v>
          </cell>
          <cell r="I203" t="str">
            <v>KAG</v>
          </cell>
          <cell r="J203">
            <v>608312263</v>
          </cell>
          <cell r="K203" t="str">
            <v>NEO KAE BG1 Marina Milosavljević</v>
          </cell>
        </row>
        <row r="204">
          <cell r="B204" t="str">
            <v>1111789789</v>
          </cell>
          <cell r="C204" t="str">
            <v>Delhaize</v>
          </cell>
          <cell r="D204" t="str">
            <v>MINI MAXI 6225 BRODARAC</v>
          </cell>
          <cell r="E204">
            <v>1</v>
          </cell>
          <cell r="F204" t="str">
            <v>KARAĐORĐEVA 71</v>
          </cell>
          <cell r="G204" t="str">
            <v>BEOGRAD</v>
          </cell>
          <cell r="H204" t="str">
            <v>DEJANA BRLETIĆ</v>
          </cell>
          <cell r="I204" t="str">
            <v>KAG</v>
          </cell>
          <cell r="J204">
            <v>608312263</v>
          </cell>
          <cell r="K204" t="str">
            <v>NEO KAE BG1 Marina Milosavljević</v>
          </cell>
        </row>
        <row r="205">
          <cell r="B205" t="str">
            <v>1111789167</v>
          </cell>
          <cell r="C205" t="str">
            <v>Delhaize</v>
          </cell>
          <cell r="D205" t="str">
            <v>PRODAVNICA 639</v>
          </cell>
          <cell r="E205">
            <v>1</v>
          </cell>
          <cell r="F205" t="str">
            <v>VASE ČARAPIĆA 15</v>
          </cell>
          <cell r="G205" t="str">
            <v>BEOGRAD, STARI GRAD</v>
          </cell>
          <cell r="H205" t="str">
            <v>DEJANA BRLETIĆ</v>
          </cell>
          <cell r="I205" t="str">
            <v>KAG</v>
          </cell>
          <cell r="J205">
            <v>608312263</v>
          </cell>
          <cell r="K205" t="str">
            <v>NEO KAE BG1 Marina Milosavljević</v>
          </cell>
        </row>
        <row r="206">
          <cell r="B206" t="str">
            <v>1111789818</v>
          </cell>
          <cell r="C206" t="str">
            <v>Delhaize</v>
          </cell>
          <cell r="D206" t="str">
            <v>MINI MAXI 6287 CRIKVENICA</v>
          </cell>
          <cell r="E206">
            <v>1</v>
          </cell>
          <cell r="F206" t="str">
            <v>T0PLIČIN VENAC 7</v>
          </cell>
          <cell r="G206" t="str">
            <v>BEOGRAD</v>
          </cell>
          <cell r="H206" t="str">
            <v>DEJANA BRLETIĆ</v>
          </cell>
          <cell r="I206" t="str">
            <v>KAG</v>
          </cell>
          <cell r="J206">
            <v>608312263</v>
          </cell>
          <cell r="K206" t="str">
            <v>NEO KAE BG1 Marina Milosavljević</v>
          </cell>
        </row>
        <row r="207">
          <cell r="B207" t="str">
            <v>1111789813</v>
          </cell>
          <cell r="C207" t="str">
            <v>Delhaize</v>
          </cell>
          <cell r="D207" t="str">
            <v>MINI MAXI 6268 MAGLIĆ</v>
          </cell>
          <cell r="E207">
            <v>1</v>
          </cell>
          <cell r="F207" t="str">
            <v>CARA LAZARA 15</v>
          </cell>
          <cell r="G207" t="str">
            <v>BEOGRAD</v>
          </cell>
          <cell r="H207" t="str">
            <v>DEJANA BRLETIĆ</v>
          </cell>
          <cell r="I207" t="str">
            <v>KAG</v>
          </cell>
          <cell r="J207">
            <v>608312263</v>
          </cell>
          <cell r="K207" t="str">
            <v>NEO KAE BG1 Marina Milosavljević</v>
          </cell>
        </row>
        <row r="208">
          <cell r="B208" t="str">
            <v>1111789814</v>
          </cell>
          <cell r="C208" t="str">
            <v>Delhaize</v>
          </cell>
          <cell r="D208" t="str">
            <v>MINI MAXI 6272 OPLENAC</v>
          </cell>
          <cell r="E208">
            <v>1</v>
          </cell>
          <cell r="F208" t="str">
            <v>KNEZA MILOŠA 2</v>
          </cell>
          <cell r="G208" t="str">
            <v>BEOGRAD</v>
          </cell>
          <cell r="H208" t="str">
            <v>DEJANA BRLETIĆ</v>
          </cell>
          <cell r="I208" t="str">
            <v>KAG</v>
          </cell>
          <cell r="J208">
            <v>608312263</v>
          </cell>
          <cell r="K208" t="str">
            <v>NEO KAE BG1 Marina Milosavljević</v>
          </cell>
        </row>
        <row r="209">
          <cell r="B209" t="str">
            <v>1111789784</v>
          </cell>
          <cell r="C209" t="str">
            <v>Delhaize</v>
          </cell>
          <cell r="D209" t="str">
            <v>MINI MAXI 6220 ŠARGAN</v>
          </cell>
          <cell r="E209">
            <v>1</v>
          </cell>
          <cell r="F209" t="str">
            <v>CARA DUŠANA 18</v>
          </cell>
          <cell r="G209" t="str">
            <v>BEOGRAD</v>
          </cell>
          <cell r="H209" t="str">
            <v>DEJANA BRLETIĆ</v>
          </cell>
          <cell r="I209" t="str">
            <v>KAG</v>
          </cell>
          <cell r="J209">
            <v>608312263</v>
          </cell>
          <cell r="K209" t="str">
            <v>NEO KAE BG1 Marina Milosavljević</v>
          </cell>
        </row>
        <row r="210">
          <cell r="B210" t="str">
            <v>1111789588</v>
          </cell>
          <cell r="C210" t="str">
            <v>Delhaize</v>
          </cell>
          <cell r="D210" t="str">
            <v>MINI MAXI - 5159</v>
          </cell>
          <cell r="E210">
            <v>1</v>
          </cell>
          <cell r="F210" t="str">
            <v>DUŠANOVA 8</v>
          </cell>
          <cell r="G210" t="str">
            <v>BEOGRAD</v>
          </cell>
          <cell r="H210" t="str">
            <v>DEJANA BRLETIĆ</v>
          </cell>
          <cell r="I210" t="str">
            <v>KAG</v>
          </cell>
          <cell r="J210">
            <v>608312263</v>
          </cell>
          <cell r="K210" t="str">
            <v>NEO KAE BG1 Marina Milosavljević</v>
          </cell>
        </row>
        <row r="211">
          <cell r="B211" t="str">
            <v>1111789809</v>
          </cell>
          <cell r="C211" t="str">
            <v>Delhaize</v>
          </cell>
          <cell r="D211" t="str">
            <v>MINI MAXI 6255 BLED</v>
          </cell>
          <cell r="E211">
            <v>1</v>
          </cell>
          <cell r="F211" t="str">
            <v>BALKANSKA 27</v>
          </cell>
          <cell r="G211" t="str">
            <v>BEOGRAD</v>
          </cell>
          <cell r="H211" t="str">
            <v>DEJANA BRLETIĆ</v>
          </cell>
          <cell r="I211" t="str">
            <v>KAG</v>
          </cell>
          <cell r="J211">
            <v>608312263</v>
          </cell>
          <cell r="K211" t="str">
            <v>NEO KAE BG1 Marina Milosavljević</v>
          </cell>
        </row>
        <row r="212">
          <cell r="B212" t="str">
            <v>1111789811</v>
          </cell>
          <cell r="C212" t="str">
            <v>Delhaize</v>
          </cell>
          <cell r="D212" t="str">
            <v>MINI MAXI 6266 ODEON</v>
          </cell>
          <cell r="E212">
            <v>1</v>
          </cell>
          <cell r="F212" t="str">
            <v>KRALJICE NATALIJE 45</v>
          </cell>
          <cell r="G212" t="str">
            <v>BEOGRAD</v>
          </cell>
          <cell r="H212" t="str">
            <v>DEJANA BRLETIĆ</v>
          </cell>
          <cell r="I212" t="str">
            <v>KAG</v>
          </cell>
          <cell r="J212">
            <v>608312263</v>
          </cell>
          <cell r="K212" t="str">
            <v>NEO KAE BG1 Marina Milosavljević</v>
          </cell>
        </row>
        <row r="213">
          <cell r="B213" t="str">
            <v>1111789778</v>
          </cell>
          <cell r="C213" t="str">
            <v>Delhaize</v>
          </cell>
          <cell r="D213" t="str">
            <v>MINI MAXI 6210 MANDARINA</v>
          </cell>
          <cell r="E213">
            <v>1</v>
          </cell>
          <cell r="F213" t="str">
            <v>NUŠICEVA 7</v>
          </cell>
          <cell r="G213" t="str">
            <v>BEOGRAD</v>
          </cell>
          <cell r="H213" t="str">
            <v>DEJANA BRLETIĆ</v>
          </cell>
          <cell r="I213" t="str">
            <v>KAG</v>
          </cell>
          <cell r="J213">
            <v>608312263</v>
          </cell>
          <cell r="K213" t="str">
            <v>NEO KAE BG1 Marina Milosavljević</v>
          </cell>
        </row>
        <row r="214">
          <cell r="B214" t="str">
            <v>1111789808</v>
          </cell>
          <cell r="C214" t="str">
            <v>Delhaize</v>
          </cell>
          <cell r="D214" t="str">
            <v>MINI MAXI 6250 MLAVA</v>
          </cell>
          <cell r="E214">
            <v>1</v>
          </cell>
          <cell r="F214" t="str">
            <v>SVETOGORSKA 2</v>
          </cell>
          <cell r="G214" t="str">
            <v>BEOGRAD</v>
          </cell>
          <cell r="H214" t="str">
            <v>DEJANA BRLETIĆ</v>
          </cell>
          <cell r="I214" t="str">
            <v>KAG</v>
          </cell>
          <cell r="J214">
            <v>608312263</v>
          </cell>
          <cell r="K214" t="str">
            <v>NEO KAE BG1 Marina Milosavljević</v>
          </cell>
        </row>
        <row r="215">
          <cell r="B215" t="str">
            <v>1111789819</v>
          </cell>
          <cell r="C215" t="str">
            <v>Delhaize</v>
          </cell>
          <cell r="D215" t="str">
            <v>MINI MAXI 6288 ČUKUR ČESMA</v>
          </cell>
          <cell r="E215">
            <v>1</v>
          </cell>
          <cell r="F215" t="str">
            <v>FRANCUSKA 5</v>
          </cell>
          <cell r="G215" t="str">
            <v>BEOGRAD</v>
          </cell>
          <cell r="H215" t="str">
            <v>DEJANA BRLETIĆ</v>
          </cell>
          <cell r="I215" t="str">
            <v>KAG</v>
          </cell>
          <cell r="J215">
            <v>608312263</v>
          </cell>
          <cell r="K215" t="str">
            <v>NEO KAE BG1 Marina Milosavljević</v>
          </cell>
        </row>
        <row r="216">
          <cell r="B216" t="str">
            <v>1111789611</v>
          </cell>
          <cell r="C216" t="str">
            <v>Delhaize</v>
          </cell>
          <cell r="D216" t="str">
            <v>MINI MAXI - 5143</v>
          </cell>
          <cell r="E216">
            <v>1</v>
          </cell>
          <cell r="F216" t="str">
            <v>KNEZA MILOŠA 87</v>
          </cell>
          <cell r="G216" t="str">
            <v>BEOGRAD</v>
          </cell>
          <cell r="H216" t="str">
            <v>DEJANA BRLETIĆ</v>
          </cell>
          <cell r="I216" t="str">
            <v>KAG</v>
          </cell>
          <cell r="J216">
            <v>608312263</v>
          </cell>
          <cell r="K216" t="str">
            <v>NEO KAE BG1 Marina Milosavljević</v>
          </cell>
        </row>
        <row r="217">
          <cell r="B217" t="str">
            <v>1111789945</v>
          </cell>
          <cell r="C217" t="str">
            <v>Delhaize</v>
          </cell>
          <cell r="D217" t="str">
            <v>MAXI 164</v>
          </cell>
          <cell r="E217">
            <v>8</v>
          </cell>
          <cell r="F217" t="str">
            <v>RADNIČKA 9</v>
          </cell>
          <cell r="G217" t="str">
            <v>BEOGRAD</v>
          </cell>
          <cell r="H217" t="str">
            <v>DEJANA BRLETIĆ</v>
          </cell>
          <cell r="I217" t="str">
            <v>KAG</v>
          </cell>
          <cell r="J217">
            <v>608312263</v>
          </cell>
          <cell r="K217" t="str">
            <v>NEO KAE BG1 Marina Milosavljević</v>
          </cell>
        </row>
        <row r="218">
          <cell r="B218" t="str">
            <v>1111789925</v>
          </cell>
          <cell r="C218" t="str">
            <v>Delhaize</v>
          </cell>
          <cell r="D218" t="str">
            <v>MAXI 199</v>
          </cell>
          <cell r="E218">
            <v>4</v>
          </cell>
          <cell r="F218" t="str">
            <v>ZRMANJASKA 44-45</v>
          </cell>
          <cell r="G218" t="str">
            <v>BEOGRAD-ČUKARICA</v>
          </cell>
          <cell r="H218" t="str">
            <v>DEJANA BRLETIĆ</v>
          </cell>
          <cell r="I218" t="str">
            <v>KAG</v>
          </cell>
          <cell r="J218">
            <v>608312263</v>
          </cell>
          <cell r="K218" t="str">
            <v>NEO KAE BG1 Marina Milosavljević</v>
          </cell>
        </row>
        <row r="219">
          <cell r="B219" t="str">
            <v>1111789806</v>
          </cell>
          <cell r="C219" t="str">
            <v>Delhaize</v>
          </cell>
          <cell r="D219" t="str">
            <v>MAXI 6248 TOPČIDERSKO BRDO</v>
          </cell>
          <cell r="E219">
            <v>8</v>
          </cell>
          <cell r="F219" t="str">
            <v>ANDRE NIKOLIĆA 3</v>
          </cell>
          <cell r="G219" t="str">
            <v>BEOGRAD</v>
          </cell>
          <cell r="H219" t="str">
            <v>DEJANA BRLETIĆ</v>
          </cell>
          <cell r="I219" t="str">
            <v>KAG</v>
          </cell>
          <cell r="J219">
            <v>608312263</v>
          </cell>
          <cell r="K219" t="str">
            <v>NEO KAE BG1 Marina Milosavljević</v>
          </cell>
        </row>
        <row r="220">
          <cell r="B220" t="str">
            <v>1111789799</v>
          </cell>
          <cell r="C220" t="str">
            <v>Delhaize</v>
          </cell>
          <cell r="D220" t="str">
            <v>MINI MAXI 6239 PLEMENKA</v>
          </cell>
          <cell r="E220">
            <v>8</v>
          </cell>
          <cell r="F220" t="str">
            <v>STEVANA FILIPOVIĆA 30</v>
          </cell>
          <cell r="G220" t="str">
            <v>BEOGRAD</v>
          </cell>
          <cell r="H220" t="str">
            <v>DEJANA BRLETIĆ</v>
          </cell>
          <cell r="I220" t="str">
            <v>KAG</v>
          </cell>
          <cell r="J220">
            <v>608312263</v>
          </cell>
          <cell r="K220" t="str">
            <v>NEO KAE BG1 Marina Milosavljević</v>
          </cell>
        </row>
        <row r="221">
          <cell r="B221" t="str">
            <v>1101576778</v>
          </cell>
          <cell r="C221" t="str">
            <v>Mercator</v>
          </cell>
          <cell r="D221" t="str">
            <v>MP 560 VASE PELAGIĆA</v>
          </cell>
          <cell r="E221">
            <v>4</v>
          </cell>
          <cell r="F221" t="str">
            <v>VASE PELAGIĆA 3</v>
          </cell>
          <cell r="G221" t="str">
            <v>BEOGRAD</v>
          </cell>
          <cell r="H221" t="str">
            <v>DEJANA BRLETIĆ</v>
          </cell>
          <cell r="I221" t="str">
            <v>KAG</v>
          </cell>
          <cell r="J221">
            <v>608312263</v>
          </cell>
          <cell r="K221" t="str">
            <v>NEO KAE BG1 Marina Milosavljević</v>
          </cell>
        </row>
        <row r="222">
          <cell r="B222" t="str">
            <v>1111789855</v>
          </cell>
          <cell r="C222" t="str">
            <v>Delhaize</v>
          </cell>
          <cell r="D222" t="str">
            <v>MAXI 6493 SENJAK</v>
          </cell>
          <cell r="E222">
            <v>8</v>
          </cell>
          <cell r="F222" t="str">
            <v>KOSTE GLAVINIĆA 2</v>
          </cell>
          <cell r="G222" t="str">
            <v>BEOGRAD</v>
          </cell>
          <cell r="H222" t="str">
            <v>DEJANA BRLETIĆ</v>
          </cell>
          <cell r="I222" t="str">
            <v>KAG</v>
          </cell>
          <cell r="J222">
            <v>608312263</v>
          </cell>
          <cell r="K222" t="str">
            <v>NEO KAE BG1 Marina Milosavljević</v>
          </cell>
        </row>
        <row r="223">
          <cell r="B223" t="str">
            <v>1111789965</v>
          </cell>
          <cell r="C223" t="str">
            <v>Delhaize</v>
          </cell>
          <cell r="D223" t="str">
            <v>MAXI 179</v>
          </cell>
          <cell r="E223">
            <v>4</v>
          </cell>
          <cell r="F223" t="str">
            <v>BAJE PIVLJANINA 1</v>
          </cell>
          <cell r="G223" t="str">
            <v>BEOGRAD</v>
          </cell>
          <cell r="H223" t="str">
            <v>DEJANA BRLETIĆ</v>
          </cell>
          <cell r="I223" t="str">
            <v>KAG</v>
          </cell>
          <cell r="J223">
            <v>608312263</v>
          </cell>
          <cell r="K223" t="str">
            <v>NEO KAE BG1 Marina Milosavljević</v>
          </cell>
        </row>
        <row r="224">
          <cell r="B224" t="str">
            <v>1111789851</v>
          </cell>
          <cell r="C224" t="str">
            <v>Delhaize</v>
          </cell>
          <cell r="D224" t="str">
            <v>MAXI 6488 DEDINJE</v>
          </cell>
          <cell r="E224">
            <v>8</v>
          </cell>
          <cell r="F224" t="str">
            <v>NEZNANOG JUNAKA 2</v>
          </cell>
          <cell r="G224" t="str">
            <v>BEOGRAD</v>
          </cell>
          <cell r="H224" t="str">
            <v>DEJANA BRLETIĆ</v>
          </cell>
          <cell r="I224" t="str">
            <v>KAG</v>
          </cell>
          <cell r="J224">
            <v>608312263</v>
          </cell>
          <cell r="K224" t="str">
            <v>NEO KAE BG1 Marina Milosavljević</v>
          </cell>
        </row>
        <row r="225">
          <cell r="B225" t="str">
            <v>1111789832</v>
          </cell>
          <cell r="C225" t="str">
            <v>Delhaize</v>
          </cell>
          <cell r="D225" t="str">
            <v>MINI MAXI 6381 POVLEN</v>
          </cell>
          <cell r="E225">
            <v>8</v>
          </cell>
          <cell r="F225" t="str">
            <v>PALACKOVA 8</v>
          </cell>
          <cell r="G225" t="str">
            <v>BEOGRAD</v>
          </cell>
          <cell r="H225" t="str">
            <v>DEJANA BRLETIĆ</v>
          </cell>
          <cell r="I225" t="str">
            <v>KAG</v>
          </cell>
          <cell r="J225">
            <v>608312263</v>
          </cell>
          <cell r="K225" t="str">
            <v>NEO KAE BG1 Marina Milosavljević</v>
          </cell>
        </row>
        <row r="226">
          <cell r="B226" t="str">
            <v>1111789804</v>
          </cell>
          <cell r="C226" t="str">
            <v>Delhaize</v>
          </cell>
          <cell r="D226" t="str">
            <v>MINI MAXI 6246 STADION</v>
          </cell>
          <cell r="E226">
            <v>8</v>
          </cell>
          <cell r="F226" t="str">
            <v>LJUTICE BOGDANA 2</v>
          </cell>
          <cell r="G226" t="str">
            <v>BEOGRAD</v>
          </cell>
          <cell r="H226" t="str">
            <v>DEJANA BRLETIĆ</v>
          </cell>
          <cell r="I226" t="str">
            <v>KAG</v>
          </cell>
          <cell r="J226">
            <v>608312263</v>
          </cell>
          <cell r="K226" t="str">
            <v>NEO KAE BG1 Marina Milosavljević</v>
          </cell>
        </row>
        <row r="227">
          <cell r="B227" t="str">
            <v>1111789848</v>
          </cell>
          <cell r="C227" t="str">
            <v>Delhaize</v>
          </cell>
          <cell r="D227" t="str">
            <v>MAXI 6485 CVETNI TRG</v>
          </cell>
          <cell r="E227">
            <v>8</v>
          </cell>
          <cell r="F227" t="str">
            <v>KRALJA MILANA 31A</v>
          </cell>
          <cell r="G227" t="str">
            <v>BEOGRAD</v>
          </cell>
          <cell r="H227" t="str">
            <v>DEJANA BRLETIĆ</v>
          </cell>
          <cell r="I227" t="str">
            <v>KAG</v>
          </cell>
          <cell r="J227">
            <v>608312263</v>
          </cell>
          <cell r="K227" t="str">
            <v>NEO KAE BG1 Marina Milosavljević</v>
          </cell>
        </row>
        <row r="228">
          <cell r="B228" t="str">
            <v>1101576554</v>
          </cell>
          <cell r="C228" t="str">
            <v>Mercator</v>
          </cell>
          <cell r="D228" t="str">
            <v>MP315 NELT BEOGRAD</v>
          </cell>
          <cell r="E228">
            <v>4</v>
          </cell>
          <cell r="F228" t="str">
            <v>BULEVAR KRALJA ALEKSANDRA 44</v>
          </cell>
          <cell r="G228" t="str">
            <v>BEOGRAD</v>
          </cell>
          <cell r="H228" t="str">
            <v>DEJANA BRLETIĆ</v>
          </cell>
          <cell r="I228" t="str">
            <v>KAG</v>
          </cell>
          <cell r="J228">
            <v>608312263</v>
          </cell>
          <cell r="K228" t="str">
            <v>NEO KAE BG1 Marina Milosavljević</v>
          </cell>
        </row>
        <row r="229">
          <cell r="B229" t="str">
            <v>1111789826</v>
          </cell>
          <cell r="C229" t="str">
            <v>Delhaize</v>
          </cell>
          <cell r="D229" t="str">
            <v>MINI MAXI 6322 TRNAVA</v>
          </cell>
          <cell r="E229">
            <v>1</v>
          </cell>
          <cell r="F229" t="str">
            <v>KRUNSKA 30</v>
          </cell>
          <cell r="G229" t="str">
            <v>BEOGRAD</v>
          </cell>
          <cell r="H229" t="str">
            <v>DEJANA BRLETIĆ</v>
          </cell>
          <cell r="I229" t="str">
            <v>KAG</v>
          </cell>
          <cell r="J229">
            <v>608312263</v>
          </cell>
          <cell r="K229" t="str">
            <v>NEO KAE BG1 Marina Milosavljević</v>
          </cell>
        </row>
        <row r="230">
          <cell r="B230" t="str">
            <v>1101576037</v>
          </cell>
          <cell r="C230" t="str">
            <v>Mercator</v>
          </cell>
          <cell r="D230" t="str">
            <v>MP436 KULA 4</v>
          </cell>
          <cell r="E230">
            <v>4</v>
          </cell>
          <cell r="F230" t="str">
            <v>BRATSTVA JEDINSTAVA BB</v>
          </cell>
          <cell r="G230" t="str">
            <v>KULA</v>
          </cell>
          <cell r="H230" t="str">
            <v>LUKA KALINOV</v>
          </cell>
          <cell r="I230" t="str">
            <v>KH0</v>
          </cell>
          <cell r="J230">
            <v>608318028</v>
          </cell>
          <cell r="K230" t="str">
            <v>NEO KAE Vojvodina Momir Adžić</v>
          </cell>
        </row>
        <row r="231">
          <cell r="B231" t="str">
            <v>1101576038</v>
          </cell>
          <cell r="C231" t="str">
            <v>Mercator</v>
          </cell>
          <cell r="D231" t="str">
            <v>MP437 KULA 5</v>
          </cell>
          <cell r="E231">
            <v>4</v>
          </cell>
          <cell r="F231" t="str">
            <v>NOVAKA PEJČIĆA 59</v>
          </cell>
          <cell r="G231" t="str">
            <v>KULA</v>
          </cell>
          <cell r="H231" t="str">
            <v>LUKA KALINOV</v>
          </cell>
          <cell r="I231" t="str">
            <v>KH0</v>
          </cell>
          <cell r="J231">
            <v>608318028</v>
          </cell>
          <cell r="K231" t="str">
            <v>NEO KAE Vojvodina Momir Adžić</v>
          </cell>
        </row>
        <row r="232">
          <cell r="B232" t="str">
            <v>1101576032</v>
          </cell>
          <cell r="C232" t="str">
            <v>Mercator</v>
          </cell>
          <cell r="D232" t="str">
            <v>MP461 KULA 2</v>
          </cell>
          <cell r="E232">
            <v>4</v>
          </cell>
          <cell r="F232" t="str">
            <v>TRG OSLOBOĐENJA 2</v>
          </cell>
          <cell r="G232" t="str">
            <v>KULA</v>
          </cell>
          <cell r="H232" t="str">
            <v>LUKA KALINOV</v>
          </cell>
          <cell r="I232" t="str">
            <v>KH0</v>
          </cell>
          <cell r="J232">
            <v>608318028</v>
          </cell>
          <cell r="K232" t="str">
            <v>NEO KAE Vojvodina Momir Adžić</v>
          </cell>
        </row>
        <row r="233">
          <cell r="B233" t="str">
            <v>1101576035</v>
          </cell>
          <cell r="C233" t="str">
            <v>Mercator</v>
          </cell>
          <cell r="D233" t="str">
            <v>MP460 KULA 1</v>
          </cell>
          <cell r="E233">
            <v>4</v>
          </cell>
          <cell r="F233" t="str">
            <v>VELJKA VLAHOVIĆA 4A</v>
          </cell>
          <cell r="G233" t="str">
            <v>KULA</v>
          </cell>
          <cell r="H233" t="str">
            <v>LUKA KALINOV</v>
          </cell>
          <cell r="I233" t="str">
            <v>KH0</v>
          </cell>
          <cell r="J233">
            <v>608318028</v>
          </cell>
          <cell r="K233" t="str">
            <v>NEO KAE Vojvodina Momir Adžić</v>
          </cell>
        </row>
        <row r="234">
          <cell r="B234" t="str">
            <v>1112530068</v>
          </cell>
          <cell r="C234" t="str">
            <v>Univerexport</v>
          </cell>
          <cell r="D234" t="str">
            <v>UNIVEREXPORT MP 111</v>
          </cell>
          <cell r="E234">
            <v>4</v>
          </cell>
          <cell r="F234" t="str">
            <v>MARŠALA TITA 334</v>
          </cell>
          <cell r="G234" t="str">
            <v>KULA</v>
          </cell>
          <cell r="H234" t="str">
            <v>LUKA KALINOV</v>
          </cell>
          <cell r="I234" t="str">
            <v>KH0</v>
          </cell>
          <cell r="J234">
            <v>608318028</v>
          </cell>
          <cell r="K234" t="str">
            <v>NEO KAE Vojvodina Momir Adžić</v>
          </cell>
        </row>
        <row r="235">
          <cell r="B235" t="str">
            <v>1112530124</v>
          </cell>
          <cell r="C235" t="str">
            <v>Univerexport</v>
          </cell>
          <cell r="D235" t="str">
            <v>UNIVEREXPORT MP054</v>
          </cell>
          <cell r="E235">
            <v>4</v>
          </cell>
          <cell r="F235" t="str">
            <v>21.OKTOBAR 11-13</v>
          </cell>
          <cell r="G235" t="str">
            <v>SOMBOR</v>
          </cell>
          <cell r="H235" t="str">
            <v>LUKA KALINOV</v>
          </cell>
          <cell r="I235" t="str">
            <v>KH0</v>
          </cell>
          <cell r="J235">
            <v>608318028</v>
          </cell>
          <cell r="K235" t="str">
            <v>NEO KAE Vojvodina Momir Adžić</v>
          </cell>
        </row>
        <row r="236">
          <cell r="B236" t="str">
            <v>1111789071</v>
          </cell>
          <cell r="C236" t="str">
            <v>Delhaize</v>
          </cell>
          <cell r="D236" t="str">
            <v>MAXI - 271</v>
          </cell>
          <cell r="E236">
            <v>4</v>
          </cell>
          <cell r="F236" t="str">
            <v>TRG KOSTE TRIFKOVICA 8</v>
          </cell>
          <cell r="G236" t="str">
            <v>SOMBOR</v>
          </cell>
          <cell r="H236" t="str">
            <v>LUKA KALINOV</v>
          </cell>
          <cell r="I236" t="str">
            <v>KH0</v>
          </cell>
          <cell r="J236">
            <v>608318028</v>
          </cell>
          <cell r="K236" t="str">
            <v>NEO KAE Vojvodina Momir Adžić</v>
          </cell>
        </row>
        <row r="237">
          <cell r="B237" t="str">
            <v>1101576737</v>
          </cell>
          <cell r="C237" t="str">
            <v>Mercator</v>
          </cell>
          <cell r="D237" t="str">
            <v>MP506 CENTAR SOMBOR</v>
          </cell>
          <cell r="E237">
            <v>4</v>
          </cell>
          <cell r="F237" t="str">
            <v>KRALJA PETRA I 12</v>
          </cell>
          <cell r="G237" t="str">
            <v>SOMBOR</v>
          </cell>
          <cell r="H237" t="str">
            <v>LUKA KALINOV</v>
          </cell>
          <cell r="I237" t="str">
            <v>KH0</v>
          </cell>
          <cell r="J237">
            <v>608318028</v>
          </cell>
          <cell r="K237" t="str">
            <v>NEO KAE Vojvodina Momir Adžić</v>
          </cell>
        </row>
        <row r="238">
          <cell r="B238" t="str">
            <v>1112530087</v>
          </cell>
          <cell r="C238" t="str">
            <v>Univerexport</v>
          </cell>
          <cell r="D238" t="str">
            <v>UNIVEREXPORT VELIKI BEDEM MP130</v>
          </cell>
          <cell r="E238">
            <v>4</v>
          </cell>
          <cell r="F238" t="str">
            <v>SINĐELIĆEVA BB</v>
          </cell>
          <cell r="G238" t="str">
            <v>KIKINDA</v>
          </cell>
          <cell r="H238" t="str">
            <v>LUKA KALINOV</v>
          </cell>
          <cell r="I238" t="str">
            <v>KH0</v>
          </cell>
          <cell r="J238">
            <v>608318028</v>
          </cell>
          <cell r="K238" t="str">
            <v>NEO KAE Vojvodina Momir Adžić</v>
          </cell>
        </row>
        <row r="239">
          <cell r="B239" t="str">
            <v>1112530086</v>
          </cell>
          <cell r="C239" t="str">
            <v>Univerexport</v>
          </cell>
          <cell r="D239" t="str">
            <v>UNIVEREXPORT TISA MP 129</v>
          </cell>
          <cell r="E239">
            <v>4</v>
          </cell>
          <cell r="F239" t="str">
            <v>ĐURE JAKSIĆA 1</v>
          </cell>
          <cell r="G239" t="str">
            <v>KIKINDA</v>
          </cell>
          <cell r="H239" t="str">
            <v>LUKA KALINOV</v>
          </cell>
          <cell r="I239" t="str">
            <v>KH0</v>
          </cell>
          <cell r="J239">
            <v>608318028</v>
          </cell>
          <cell r="K239" t="str">
            <v>NEO KAE Vojvodina Momir Adžić</v>
          </cell>
        </row>
        <row r="240">
          <cell r="B240" t="str">
            <v>1101576638</v>
          </cell>
          <cell r="C240" t="str">
            <v>Mercator</v>
          </cell>
          <cell r="D240" t="str">
            <v>MP144 KIKINDA 1</v>
          </cell>
          <cell r="E240">
            <v>4</v>
          </cell>
          <cell r="F240" t="str">
            <v>SVETOSAVSKA</v>
          </cell>
          <cell r="G240" t="str">
            <v>KIKINDA</v>
          </cell>
          <cell r="H240" t="str">
            <v>LUKA KALINOV</v>
          </cell>
          <cell r="I240" t="str">
            <v>KH0</v>
          </cell>
          <cell r="J240">
            <v>608318028</v>
          </cell>
          <cell r="K240" t="str">
            <v>NEO KAE Vojvodina Momir Adžić</v>
          </cell>
        </row>
        <row r="241">
          <cell r="B241" t="str">
            <v>1101576646</v>
          </cell>
          <cell r="C241" t="str">
            <v>Mercator</v>
          </cell>
          <cell r="D241" t="str">
            <v>MP254 MASARIKOVA KIKINDA</v>
          </cell>
          <cell r="E241">
            <v>4</v>
          </cell>
          <cell r="F241" t="str">
            <v>MASARIKOVA 3</v>
          </cell>
          <cell r="G241" t="str">
            <v>KIKINDA</v>
          </cell>
          <cell r="H241" t="str">
            <v>LUKA KALINOV</v>
          </cell>
          <cell r="I241" t="str">
            <v>KH0</v>
          </cell>
          <cell r="J241">
            <v>608318028</v>
          </cell>
          <cell r="K241" t="str">
            <v>NEO KAE Vojvodina Momir Adžić</v>
          </cell>
        </row>
        <row r="242">
          <cell r="B242" t="str">
            <v>1101576152</v>
          </cell>
          <cell r="C242" t="str">
            <v>Mercator</v>
          </cell>
          <cell r="D242" t="str">
            <v>MP406 KIKINDA 2</v>
          </cell>
          <cell r="E242">
            <v>4</v>
          </cell>
          <cell r="F242" t="str">
            <v>TRG SRPSKIH DOBROVOLJACA 53</v>
          </cell>
          <cell r="G242" t="str">
            <v>KIKINDA</v>
          </cell>
          <cell r="H242" t="str">
            <v>LUKA KALINOV</v>
          </cell>
          <cell r="I242" t="str">
            <v>KH0</v>
          </cell>
          <cell r="J242">
            <v>608318028</v>
          </cell>
          <cell r="K242" t="str">
            <v>NEO KAE Vojvodina Momir Adžić</v>
          </cell>
        </row>
        <row r="243">
          <cell r="B243" t="str">
            <v>1112530074</v>
          </cell>
          <cell r="C243" t="str">
            <v>Univerexport</v>
          </cell>
          <cell r="D243" t="str">
            <v>UNIVEREXPORT BUDUĆNOST MP 116</v>
          </cell>
          <cell r="E243">
            <v>4</v>
          </cell>
          <cell r="F243" t="str">
            <v>VOJVODE PUTNIKA 58</v>
          </cell>
          <cell r="G243" t="str">
            <v>KIKINDA</v>
          </cell>
          <cell r="H243" t="str">
            <v>LUKA KALINOV</v>
          </cell>
          <cell r="I243" t="str">
            <v>KH0</v>
          </cell>
          <cell r="J243">
            <v>608318028</v>
          </cell>
          <cell r="K243" t="str">
            <v>NEO KAE Vojvodina Momir Adžić</v>
          </cell>
        </row>
        <row r="244">
          <cell r="B244" t="str">
            <v>1112530079</v>
          </cell>
          <cell r="C244" t="str">
            <v>Univerexport</v>
          </cell>
          <cell r="D244" t="str">
            <v>UNIVEREXPORT IBAR MP 122</v>
          </cell>
          <cell r="E244">
            <v>4</v>
          </cell>
          <cell r="F244" t="str">
            <v>KRALJA PETRA I 89</v>
          </cell>
          <cell r="G244" t="str">
            <v>KIKINDA</v>
          </cell>
          <cell r="H244" t="str">
            <v>LUKA KALINOV</v>
          </cell>
          <cell r="I244" t="str">
            <v>KH0</v>
          </cell>
          <cell r="J244">
            <v>608318028</v>
          </cell>
          <cell r="K244" t="str">
            <v>NEO KAE Vojvodina Momir Adžić</v>
          </cell>
        </row>
        <row r="245">
          <cell r="B245" t="str">
            <v>1112530085</v>
          </cell>
          <cell r="C245" t="str">
            <v>Univerexport</v>
          </cell>
          <cell r="D245" t="str">
            <v>UNIVEREXPORT SREM MP 128</v>
          </cell>
          <cell r="E245">
            <v>4</v>
          </cell>
          <cell r="F245" t="str">
            <v>STRELIŠTE BB</v>
          </cell>
          <cell r="G245" t="str">
            <v>KIKINDA</v>
          </cell>
          <cell r="H245" t="str">
            <v>LUKA KALINOV</v>
          </cell>
          <cell r="I245" t="str">
            <v>KH0</v>
          </cell>
          <cell r="J245">
            <v>608318028</v>
          </cell>
          <cell r="K245" t="str">
            <v>NEO KAE Vojvodina Momir Adžić</v>
          </cell>
        </row>
        <row r="246">
          <cell r="B246" t="str">
            <v>1112530073</v>
          </cell>
          <cell r="C246" t="str">
            <v>Univerexport</v>
          </cell>
          <cell r="D246" t="str">
            <v>UNIVEREXPORT BARANDA MP 115</v>
          </cell>
          <cell r="E246">
            <v>4</v>
          </cell>
          <cell r="F246" t="str">
            <v>DISTRIČKA 54</v>
          </cell>
          <cell r="G246" t="str">
            <v>KIKINDA</v>
          </cell>
          <cell r="H246" t="str">
            <v>LUKA KALINOV</v>
          </cell>
          <cell r="I246" t="str">
            <v>KH0</v>
          </cell>
          <cell r="J246">
            <v>608318028</v>
          </cell>
          <cell r="K246" t="str">
            <v>NEO KAE Vojvodina Momir Adžić</v>
          </cell>
        </row>
        <row r="247">
          <cell r="B247" t="str">
            <v>1112530070</v>
          </cell>
          <cell r="C247" t="str">
            <v>Univerexport</v>
          </cell>
          <cell r="D247" t="str">
            <v>UNIVEREXPORT AVALA MP 112</v>
          </cell>
          <cell r="E247">
            <v>4</v>
          </cell>
          <cell r="F247" t="str">
            <v>ALBERTOVA 1</v>
          </cell>
          <cell r="G247" t="str">
            <v>KIKINDA</v>
          </cell>
          <cell r="H247" t="str">
            <v>LUKA KALINOV</v>
          </cell>
          <cell r="I247" t="str">
            <v>KH0</v>
          </cell>
          <cell r="J247">
            <v>608318028</v>
          </cell>
          <cell r="K247" t="str">
            <v>NEO KAE Vojvodina Momir Adžić</v>
          </cell>
        </row>
        <row r="248">
          <cell r="B248" t="str">
            <v>1112530088</v>
          </cell>
          <cell r="C248" t="str">
            <v>Univerexport</v>
          </cell>
          <cell r="D248" t="str">
            <v>UNIVEREXPORT ZLATICA MP 131</v>
          </cell>
          <cell r="E248">
            <v>4</v>
          </cell>
          <cell r="F248" t="str">
            <v>ALBERTOVA 155</v>
          </cell>
          <cell r="G248" t="str">
            <v>KIKINDA</v>
          </cell>
          <cell r="H248" t="str">
            <v>LUKA KALINOV</v>
          </cell>
          <cell r="I248" t="str">
            <v>KH0</v>
          </cell>
          <cell r="J248">
            <v>608318028</v>
          </cell>
          <cell r="K248" t="str">
            <v>NEO KAE Vojvodina Momir Adžić</v>
          </cell>
        </row>
        <row r="249">
          <cell r="B249" t="str">
            <v>1112530071</v>
          </cell>
          <cell r="C249" t="str">
            <v>Univerexport</v>
          </cell>
          <cell r="D249" t="str">
            <v>UNIVEREXPORT BAČKA MP 113</v>
          </cell>
          <cell r="E249">
            <v>4</v>
          </cell>
          <cell r="F249" t="str">
            <v>NIKOLE FRANCUSKOG 136</v>
          </cell>
          <cell r="G249" t="str">
            <v>KIKINDA</v>
          </cell>
          <cell r="H249" t="str">
            <v>LUKA KALINOV</v>
          </cell>
          <cell r="I249" t="str">
            <v>KH0</v>
          </cell>
          <cell r="J249">
            <v>608318028</v>
          </cell>
          <cell r="K249" t="str">
            <v>NEO KAE Vojvodina Momir Adžić</v>
          </cell>
        </row>
        <row r="250">
          <cell r="B250" t="str">
            <v>1111789521</v>
          </cell>
          <cell r="C250" t="str">
            <v>Delhaize</v>
          </cell>
          <cell r="D250" t="str">
            <v>MAXI - 280</v>
          </cell>
          <cell r="E250">
            <v>4</v>
          </cell>
          <cell r="F250" t="str">
            <v>MARSALA TITA 66</v>
          </cell>
          <cell r="G250" t="str">
            <v>VRBAS</v>
          </cell>
          <cell r="H250" t="str">
            <v>LUKA KALINOV</v>
          </cell>
          <cell r="I250" t="str">
            <v>KH0</v>
          </cell>
          <cell r="J250">
            <v>608318028</v>
          </cell>
          <cell r="K250" t="str">
            <v>NEO KAE Vojvodina Momir Adžić</v>
          </cell>
        </row>
        <row r="251">
          <cell r="B251" t="str">
            <v>1112530069</v>
          </cell>
          <cell r="C251" t="str">
            <v>Univerexport</v>
          </cell>
          <cell r="D251" t="str">
            <v>UNIVEREXPORT MP 109</v>
          </cell>
          <cell r="E251">
            <v>4</v>
          </cell>
          <cell r="F251" t="str">
            <v>GUSTAVA KRKLECA 19/A</v>
          </cell>
          <cell r="G251" t="str">
            <v>VRBAS</v>
          </cell>
          <cell r="H251" t="str">
            <v>LUKA KALINOV</v>
          </cell>
          <cell r="I251" t="str">
            <v>KH0</v>
          </cell>
          <cell r="J251">
            <v>608318028</v>
          </cell>
          <cell r="K251" t="str">
            <v>NEO KAE Vojvodina Momir Adžić</v>
          </cell>
        </row>
        <row r="252">
          <cell r="B252" t="str">
            <v>1101576118</v>
          </cell>
          <cell r="C252" t="str">
            <v>Mercator</v>
          </cell>
          <cell r="D252" t="str">
            <v>MP365 SUPER VRBAS</v>
          </cell>
          <cell r="E252">
            <v>4</v>
          </cell>
          <cell r="F252" t="str">
            <v>NARODNOG FRONTA 51</v>
          </cell>
          <cell r="G252" t="str">
            <v>VRBAS</v>
          </cell>
          <cell r="H252" t="str">
            <v>LUKA KALINOV</v>
          </cell>
          <cell r="I252" t="str">
            <v>KH0</v>
          </cell>
          <cell r="J252">
            <v>608318028</v>
          </cell>
          <cell r="K252" t="str">
            <v>NEO KAE Vojvodina Momir Adžić</v>
          </cell>
        </row>
        <row r="253">
          <cell r="B253" t="str">
            <v>1101576157</v>
          </cell>
          <cell r="C253" t="str">
            <v>Mercator</v>
          </cell>
          <cell r="D253" t="str">
            <v>MP421 VRBAS</v>
          </cell>
          <cell r="E253">
            <v>4</v>
          </cell>
          <cell r="F253" t="str">
            <v>SVETOZARA MARKOVIĆA 58</v>
          </cell>
          <cell r="G253" t="str">
            <v>VRBAS</v>
          </cell>
          <cell r="H253" t="str">
            <v>LUKA KALINOV</v>
          </cell>
          <cell r="I253" t="str">
            <v>KH0</v>
          </cell>
          <cell r="J253">
            <v>608318028</v>
          </cell>
          <cell r="K253" t="str">
            <v>NEO KAE Vojvodina Momir Adžić</v>
          </cell>
        </row>
        <row r="254">
          <cell r="B254" t="str">
            <v>1101576087</v>
          </cell>
          <cell r="C254" t="str">
            <v>Mercator</v>
          </cell>
          <cell r="D254" t="str">
            <v>MP473 SUPER SRBOBRAN</v>
          </cell>
          <cell r="E254">
            <v>4</v>
          </cell>
          <cell r="F254" t="str">
            <v>TRG VLADIKE NIKOLAJA VELIMIROVIĆA</v>
          </cell>
          <cell r="G254" t="str">
            <v>SRBOBRAN</v>
          </cell>
          <cell r="H254" t="str">
            <v>LUKA KALINOV</v>
          </cell>
          <cell r="I254" t="str">
            <v>KH0</v>
          </cell>
          <cell r="J254">
            <v>608318028</v>
          </cell>
          <cell r="K254" t="str">
            <v>NEO KAE Vojvodina Momir Adžić</v>
          </cell>
        </row>
        <row r="255">
          <cell r="B255" t="str">
            <v>1101576774</v>
          </cell>
          <cell r="C255" t="str">
            <v>Mercator</v>
          </cell>
          <cell r="D255" t="str">
            <v>MP488 GERBEROVA BEČEJ</v>
          </cell>
          <cell r="E255">
            <v>4</v>
          </cell>
          <cell r="F255" t="str">
            <v>GERBEROVA 12</v>
          </cell>
          <cell r="G255" t="str">
            <v>BEČEJ</v>
          </cell>
          <cell r="H255" t="str">
            <v>LUKA KALINOV</v>
          </cell>
          <cell r="I255" t="str">
            <v>KH0</v>
          </cell>
          <cell r="J255">
            <v>608318028</v>
          </cell>
          <cell r="K255" t="str">
            <v>NEO KAE Vojvodina Momir Adžić</v>
          </cell>
        </row>
        <row r="256">
          <cell r="B256" t="str">
            <v>1101576773</v>
          </cell>
          <cell r="C256" t="str">
            <v>Mercator</v>
          </cell>
          <cell r="D256" t="str">
            <v>MP550 NOVI BEČEJ</v>
          </cell>
          <cell r="E256">
            <v>4</v>
          </cell>
          <cell r="F256" t="str">
            <v>MARŠALA TITA 9</v>
          </cell>
          <cell r="G256" t="str">
            <v>NOVI BEČEJ</v>
          </cell>
          <cell r="H256" t="str">
            <v>LUKA KALINOV</v>
          </cell>
          <cell r="I256" t="str">
            <v>KH0</v>
          </cell>
          <cell r="J256">
            <v>608318028</v>
          </cell>
          <cell r="K256" t="str">
            <v>NEO KAE Vojvodina Momir Adžić</v>
          </cell>
        </row>
        <row r="257">
          <cell r="B257" t="str">
            <v>1112530091</v>
          </cell>
          <cell r="C257" t="str">
            <v>Univerexport</v>
          </cell>
          <cell r="D257" t="str">
            <v>UNIVEREXPORT SM3 MP134</v>
          </cell>
          <cell r="E257">
            <v>4</v>
          </cell>
          <cell r="F257" t="str">
            <v>BEOGRADSKA BB</v>
          </cell>
          <cell r="G257" t="str">
            <v>KIKINDA</v>
          </cell>
          <cell r="H257" t="str">
            <v>LUKA KALINOV</v>
          </cell>
          <cell r="I257" t="str">
            <v>KH0</v>
          </cell>
          <cell r="J257">
            <v>608318028</v>
          </cell>
          <cell r="K257" t="str">
            <v>NEO KAE Vojvodina Momir Adžić</v>
          </cell>
        </row>
        <row r="258">
          <cell r="B258" t="str">
            <v>1112530099</v>
          </cell>
          <cell r="C258" t="str">
            <v>Univerexport</v>
          </cell>
          <cell r="D258" t="str">
            <v>UNIVEREXPORT MP117</v>
          </cell>
          <cell r="E258">
            <v>4</v>
          </cell>
          <cell r="F258" t="str">
            <v>SVETOSAVSKA 26</v>
          </cell>
          <cell r="G258" t="str">
            <v>KIKINDA</v>
          </cell>
          <cell r="H258" t="str">
            <v>LUKA KALINOV</v>
          </cell>
          <cell r="I258" t="str">
            <v>KH0</v>
          </cell>
          <cell r="J258">
            <v>608318028</v>
          </cell>
          <cell r="K258" t="str">
            <v>NEO KAE Vojvodina Momir Adžić</v>
          </cell>
        </row>
        <row r="259">
          <cell r="B259" t="str">
            <v>1111789725</v>
          </cell>
          <cell r="C259" t="str">
            <v>Delhaize</v>
          </cell>
          <cell r="D259" t="str">
            <v>MAXI - 240</v>
          </cell>
          <cell r="E259">
            <v>4</v>
          </cell>
          <cell r="F259" t="str">
            <v>SVETOSAVSKA 32</v>
          </cell>
          <cell r="G259" t="str">
            <v>KIKINDA</v>
          </cell>
          <cell r="H259" t="str">
            <v>LUKA KALINOV</v>
          </cell>
          <cell r="I259" t="str">
            <v>KH0</v>
          </cell>
          <cell r="J259">
            <v>608318028</v>
          </cell>
          <cell r="K259" t="str">
            <v>NEO KAE Vojvodina Momir Adžić</v>
          </cell>
        </row>
        <row r="260">
          <cell r="B260" t="str">
            <v>1112530138</v>
          </cell>
          <cell r="C260" t="str">
            <v>Univerexport</v>
          </cell>
          <cell r="D260" t="str">
            <v>UNIVEREXPORT MP 132</v>
          </cell>
          <cell r="E260">
            <v>4</v>
          </cell>
          <cell r="F260" t="str">
            <v>DR ZORANA ĐINĐIĆA</v>
          </cell>
          <cell r="G260" t="str">
            <v>KIKINDA</v>
          </cell>
          <cell r="H260" t="str">
            <v>LUKA KALINOV</v>
          </cell>
          <cell r="I260" t="str">
            <v>KH0</v>
          </cell>
          <cell r="J260">
            <v>608318028</v>
          </cell>
          <cell r="K260" t="str">
            <v>NEO KAE Vojvodina Momir Adžić</v>
          </cell>
        </row>
        <row r="261">
          <cell r="B261" t="str">
            <v>1112530076</v>
          </cell>
          <cell r="C261" t="str">
            <v>Univerexport</v>
          </cell>
          <cell r="D261" t="str">
            <v>UNIVEREXPORT DELIKATES MP 119</v>
          </cell>
          <cell r="E261">
            <v>4</v>
          </cell>
          <cell r="F261" t="str">
            <v>GENERALA DRAPŠINA 11</v>
          </cell>
          <cell r="G261" t="str">
            <v>KIKINDA</v>
          </cell>
          <cell r="H261" t="str">
            <v>LUKA KALINOV</v>
          </cell>
          <cell r="I261" t="str">
            <v>KH0</v>
          </cell>
          <cell r="J261">
            <v>608318028</v>
          </cell>
          <cell r="K261" t="str">
            <v>NEO KAE Vojvodina Momir Adžić</v>
          </cell>
        </row>
        <row r="262">
          <cell r="B262" t="str">
            <v>1112530083</v>
          </cell>
          <cell r="C262" t="str">
            <v>Univerexport</v>
          </cell>
          <cell r="D262" t="str">
            <v>UNIVEREXPORT PARK MP 126</v>
          </cell>
          <cell r="E262">
            <v>4</v>
          </cell>
          <cell r="F262" t="str">
            <v>ČANADSKA 50</v>
          </cell>
          <cell r="G262" t="str">
            <v>KIKINDA</v>
          </cell>
          <cell r="H262" t="str">
            <v>LUKA KALINOV</v>
          </cell>
          <cell r="I262" t="str">
            <v>KH0</v>
          </cell>
          <cell r="J262">
            <v>608318028</v>
          </cell>
          <cell r="K262" t="str">
            <v>NEO KAE Vojvodina Momir Adžić</v>
          </cell>
        </row>
        <row r="263">
          <cell r="B263" t="str">
            <v>1112530090</v>
          </cell>
          <cell r="C263" t="str">
            <v>Univerexport</v>
          </cell>
          <cell r="D263" t="str">
            <v>UNIVEREXPORT SM2 MP133</v>
          </cell>
          <cell r="E263">
            <v>4</v>
          </cell>
          <cell r="F263" t="str">
            <v>MILOŠA VELIKOG 76</v>
          </cell>
          <cell r="G263" t="str">
            <v>KIKINDA</v>
          </cell>
          <cell r="H263" t="str">
            <v>LUKA KALINOV</v>
          </cell>
          <cell r="I263" t="str">
            <v>KH0</v>
          </cell>
          <cell r="J263">
            <v>608318028</v>
          </cell>
          <cell r="K263" t="str">
            <v>NEO KAE Vojvodina Momir Adžić</v>
          </cell>
        </row>
        <row r="264">
          <cell r="B264" t="str">
            <v>1111789538</v>
          </cell>
          <cell r="C264" t="str">
            <v>Delhaize</v>
          </cell>
          <cell r="D264" t="str">
            <v>MAXI - 270</v>
          </cell>
          <cell r="E264">
            <v>4</v>
          </cell>
          <cell r="F264" t="str">
            <v>STAPARSKI PUT BB, NASELJE SELENCA</v>
          </cell>
          <cell r="G264" t="str">
            <v>SOMBOR</v>
          </cell>
          <cell r="H264" t="str">
            <v>LUKA KALINOV</v>
          </cell>
          <cell r="I264" t="str">
            <v>KH0</v>
          </cell>
          <cell r="J264">
            <v>608318028</v>
          </cell>
          <cell r="K264" t="str">
            <v>NEO KAE Vojvodina Momir Adžić</v>
          </cell>
        </row>
        <row r="265">
          <cell r="B265" t="str">
            <v>1101576511</v>
          </cell>
          <cell r="C265" t="str">
            <v>Mercator</v>
          </cell>
          <cell r="D265" t="str">
            <v>MP265 RODA SELENČA SOMBOR</v>
          </cell>
          <cell r="E265">
            <v>4</v>
          </cell>
          <cell r="F265" t="str">
            <v>STAPARSKI PUT BB</v>
          </cell>
          <cell r="G265" t="str">
            <v>SOMBOR</v>
          </cell>
          <cell r="H265" t="str">
            <v>LUKA KALINOV</v>
          </cell>
          <cell r="I265" t="str">
            <v>KH0</v>
          </cell>
          <cell r="J265">
            <v>608318028</v>
          </cell>
          <cell r="K265" t="str">
            <v>NEO KAE Vojvodina Momir Adžić</v>
          </cell>
        </row>
        <row r="266">
          <cell r="B266" t="str">
            <v>1101576065</v>
          </cell>
          <cell r="C266" t="str">
            <v>Mercator</v>
          </cell>
          <cell r="D266" t="str">
            <v>MP467 SOMBOR 1</v>
          </cell>
          <cell r="E266">
            <v>4</v>
          </cell>
          <cell r="F266" t="str">
            <v>STAPARSKI PUT 3</v>
          </cell>
          <cell r="G266" t="str">
            <v>SOMBOR</v>
          </cell>
          <cell r="H266" t="str">
            <v>LUKA KALINOV</v>
          </cell>
          <cell r="I266" t="str">
            <v>KH0</v>
          </cell>
          <cell r="J266">
            <v>608318028</v>
          </cell>
          <cell r="K266" t="str">
            <v>NEO KAE Vojvodina Momir Adžić</v>
          </cell>
        </row>
        <row r="267">
          <cell r="B267" t="str">
            <v>1101576080</v>
          </cell>
          <cell r="C267" t="str">
            <v>Mercator</v>
          </cell>
          <cell r="D267" t="str">
            <v>MP356 SUPER SOMBOR 2</v>
          </cell>
          <cell r="E267">
            <v>4</v>
          </cell>
          <cell r="F267" t="str">
            <v>PARISKA 9</v>
          </cell>
          <cell r="G267" t="str">
            <v>SOMBOR</v>
          </cell>
          <cell r="H267" t="str">
            <v>LUKA KALINOV</v>
          </cell>
          <cell r="I267" t="str">
            <v>KH0</v>
          </cell>
          <cell r="J267">
            <v>608318028</v>
          </cell>
          <cell r="K267" t="str">
            <v>NEO KAE Vojvodina Momir Adžić</v>
          </cell>
        </row>
        <row r="268">
          <cell r="B268" t="str">
            <v>1101576069</v>
          </cell>
          <cell r="C268" t="str">
            <v>Mercator</v>
          </cell>
          <cell r="D268" t="str">
            <v>MP471 SOMBOR 5</v>
          </cell>
          <cell r="E268">
            <v>4</v>
          </cell>
          <cell r="F268" t="str">
            <v>KAMENKA GAGRIČINA 2</v>
          </cell>
          <cell r="G268" t="str">
            <v>SOMBOR</v>
          </cell>
          <cell r="H268" t="str">
            <v>LUKA KALINOV</v>
          </cell>
          <cell r="I268" t="str">
            <v>KH0</v>
          </cell>
          <cell r="J268">
            <v>608318028</v>
          </cell>
          <cell r="K268" t="str">
            <v>NEO KAE Vojvodina Momir Adžić</v>
          </cell>
        </row>
        <row r="269">
          <cell r="B269" t="str">
            <v>1101576067</v>
          </cell>
          <cell r="C269" t="str">
            <v>Mercator</v>
          </cell>
          <cell r="D269" t="str">
            <v>MP469 SOMBOR 3</v>
          </cell>
          <cell r="E269">
            <v>4</v>
          </cell>
          <cell r="F269" t="str">
            <v>NIKE MAKSIMOVIĆA 2</v>
          </cell>
          <cell r="G269" t="str">
            <v>SOMBOR</v>
          </cell>
          <cell r="H269" t="str">
            <v>LUKA KALINOV</v>
          </cell>
          <cell r="I269" t="str">
            <v>KH0</v>
          </cell>
          <cell r="J269">
            <v>608318028</v>
          </cell>
          <cell r="K269" t="str">
            <v>NEO KAE Vojvodina Momir Adžić</v>
          </cell>
        </row>
        <row r="270">
          <cell r="B270" t="str">
            <v>1101576647</v>
          </cell>
          <cell r="C270" t="str">
            <v>Mercator</v>
          </cell>
          <cell r="D270" t="str">
            <v>MP309 SUPER APATIN</v>
          </cell>
          <cell r="E270">
            <v>4</v>
          </cell>
          <cell r="F270" t="str">
            <v>BRANKA RADIČEVIĆA BB</v>
          </cell>
          <cell r="G270" t="str">
            <v>APATIN</v>
          </cell>
          <cell r="H270" t="str">
            <v>LUKA KALINOV</v>
          </cell>
          <cell r="I270" t="str">
            <v>KH0</v>
          </cell>
          <cell r="J270">
            <v>608318028</v>
          </cell>
          <cell r="K270" t="str">
            <v>NEO KAE Vojvodina Momir Adžić</v>
          </cell>
        </row>
        <row r="271">
          <cell r="B271" t="str">
            <v>1112530064</v>
          </cell>
          <cell r="C271" t="str">
            <v>Univerexport</v>
          </cell>
          <cell r="D271" t="str">
            <v>UNIVEREXPORT MP 110</v>
          </cell>
          <cell r="E271">
            <v>4</v>
          </cell>
          <cell r="F271" t="str">
            <v>DIMITRIJA TUCOVIĆA BB</v>
          </cell>
          <cell r="G271" t="str">
            <v>APATIN</v>
          </cell>
          <cell r="H271" t="str">
            <v>LUKA KALINOV</v>
          </cell>
          <cell r="I271" t="str">
            <v>KH0</v>
          </cell>
          <cell r="J271">
            <v>608318028</v>
          </cell>
          <cell r="K271" t="str">
            <v>NEO KAE Vojvodina Momir Adžić</v>
          </cell>
        </row>
        <row r="272">
          <cell r="B272" t="str">
            <v>1112530075</v>
          </cell>
          <cell r="C272" t="str">
            <v>Univerexport</v>
          </cell>
          <cell r="D272" t="str">
            <v>UNIVEREXPORT DAN PRIRODE MP 118</v>
          </cell>
          <cell r="E272">
            <v>2</v>
          </cell>
          <cell r="F272" t="str">
            <v>BRAĆE TATIĆ 2</v>
          </cell>
          <cell r="G272" t="str">
            <v>KIKINDA</v>
          </cell>
          <cell r="H272" t="str">
            <v>LUKA KALINOV</v>
          </cell>
          <cell r="I272" t="str">
            <v>KH0</v>
          </cell>
          <cell r="J272">
            <v>608318028</v>
          </cell>
          <cell r="K272" t="str">
            <v>NEO KAE Vojvodina Momir Adžić</v>
          </cell>
        </row>
        <row r="273">
          <cell r="B273" t="str">
            <v>1101576527</v>
          </cell>
          <cell r="C273" t="str">
            <v>Mercator</v>
          </cell>
          <cell r="D273" t="str">
            <v>MP290 BULEVAR KLUZ BEOGRAD</v>
          </cell>
          <cell r="E273">
            <v>4</v>
          </cell>
          <cell r="F273" t="str">
            <v>BULEVAR KRALJA ALEKSANDRA 259</v>
          </cell>
          <cell r="G273" t="str">
            <v>BEOGRAD</v>
          </cell>
          <cell r="H273" t="str">
            <v>DARIA NINIĆ</v>
          </cell>
          <cell r="I273" t="str">
            <v>KJ9</v>
          </cell>
          <cell r="J273">
            <v>648319284</v>
          </cell>
          <cell r="K273" t="str">
            <v>NEO KAE BG2 Đorđe Vesić</v>
          </cell>
        </row>
        <row r="274">
          <cell r="B274" t="str">
            <v>1111789938</v>
          </cell>
          <cell r="C274" t="str">
            <v>Delhaize</v>
          </cell>
          <cell r="D274" t="str">
            <v>MAXI 156</v>
          </cell>
          <cell r="E274">
            <v>4</v>
          </cell>
          <cell r="F274" t="str">
            <v>MILANA RAKIĆA 47</v>
          </cell>
          <cell r="G274" t="str">
            <v>BEOGRAD, ZVEZDARA</v>
          </cell>
          <cell r="H274" t="str">
            <v>DARIA NINIĆ</v>
          </cell>
          <cell r="I274" t="str">
            <v>KJ9</v>
          </cell>
          <cell r="J274">
            <v>648319284</v>
          </cell>
          <cell r="K274" t="str">
            <v>NEO KAE BG2 Đorđe Vesić</v>
          </cell>
        </row>
        <row r="275">
          <cell r="B275" t="str">
            <v>1111789575</v>
          </cell>
          <cell r="C275" t="str">
            <v>Delhaize</v>
          </cell>
          <cell r="D275" t="str">
            <v>MINI MAXI - 5083</v>
          </cell>
          <cell r="E275">
            <v>4</v>
          </cell>
          <cell r="F275" t="str">
            <v>CINGRIJINA 1A</v>
          </cell>
          <cell r="G275" t="str">
            <v>BEOGRAD</v>
          </cell>
          <cell r="H275" t="str">
            <v>DARIA NINIĆ</v>
          </cell>
          <cell r="I275" t="str">
            <v>KJ9</v>
          </cell>
          <cell r="J275">
            <v>648319284</v>
          </cell>
          <cell r="K275" t="str">
            <v>NEO KAE BG2 Đorđe Vesić</v>
          </cell>
        </row>
        <row r="276">
          <cell r="B276" t="str">
            <v>1111789561</v>
          </cell>
          <cell r="C276" t="str">
            <v>Delhaize</v>
          </cell>
          <cell r="D276" t="str">
            <v>MINI MAXI - 5066</v>
          </cell>
          <cell r="E276">
            <v>2</v>
          </cell>
          <cell r="F276" t="str">
            <v>BULEVAR KRALJA ALEKSANDRA 235</v>
          </cell>
          <cell r="G276" t="str">
            <v>BEOGRAD</v>
          </cell>
          <cell r="H276" t="str">
            <v>DARIA NINIĆ</v>
          </cell>
          <cell r="I276" t="str">
            <v>KJ9</v>
          </cell>
          <cell r="J276">
            <v>648319284</v>
          </cell>
          <cell r="K276" t="str">
            <v>NEO KAE BG2 Đorđe Vesić</v>
          </cell>
        </row>
        <row r="277">
          <cell r="B277" t="str">
            <v>1111789968</v>
          </cell>
          <cell r="C277" t="str">
            <v>Delhaize</v>
          </cell>
          <cell r="D277" t="str">
            <v>MAXI 762</v>
          </cell>
          <cell r="E277">
            <v>8</v>
          </cell>
          <cell r="F277" t="str">
            <v>VOJISLAVA ILIĆA 141</v>
          </cell>
          <cell r="G277" t="str">
            <v>BEOGRAD</v>
          </cell>
          <cell r="H277" t="str">
            <v>DARIA NINIĆ</v>
          </cell>
          <cell r="I277" t="str">
            <v>KJ9</v>
          </cell>
          <cell r="J277">
            <v>648319284</v>
          </cell>
          <cell r="K277" t="str">
            <v>NEO KAE BG2 Đorđe Vesić</v>
          </cell>
        </row>
        <row r="278">
          <cell r="B278" t="str">
            <v>1111789883</v>
          </cell>
          <cell r="C278" t="str">
            <v>Delhaize</v>
          </cell>
          <cell r="D278" t="str">
            <v>MAXI 6680 16. OKTOBAR</v>
          </cell>
          <cell r="E278">
            <v>8</v>
          </cell>
          <cell r="F278" t="str">
            <v>UČITELJSKA 60</v>
          </cell>
          <cell r="G278" t="str">
            <v>BEOGRAD</v>
          </cell>
          <cell r="H278" t="str">
            <v>DARIA NINIĆ</v>
          </cell>
          <cell r="I278" t="str">
            <v>KJ9</v>
          </cell>
          <cell r="J278">
            <v>648319284</v>
          </cell>
          <cell r="K278" t="str">
            <v>NEO KAE BG2 Đorđe Vesić</v>
          </cell>
        </row>
        <row r="279">
          <cell r="B279" t="str">
            <v>1111789120</v>
          </cell>
          <cell r="C279" t="str">
            <v>Delhaize</v>
          </cell>
          <cell r="D279" t="str">
            <v>MAXI-151</v>
          </cell>
          <cell r="E279">
            <v>8</v>
          </cell>
          <cell r="F279" t="str">
            <v>ŽIVKA DAVIDOVIĆA 81</v>
          </cell>
          <cell r="G279" t="str">
            <v>BEOGRAD</v>
          </cell>
          <cell r="H279" t="str">
            <v>DARIA NINIĆ</v>
          </cell>
          <cell r="I279" t="str">
            <v>KJ9</v>
          </cell>
          <cell r="J279">
            <v>648319284</v>
          </cell>
          <cell r="K279" t="str">
            <v>NEO KAE BG2 Đorđe Vesić</v>
          </cell>
        </row>
        <row r="280">
          <cell r="B280" t="str">
            <v>1112530101</v>
          </cell>
          <cell r="C280" t="str">
            <v>Univerexport</v>
          </cell>
          <cell r="D280" t="str">
            <v>UNIVEREXPORT BEOGRAD MPO53</v>
          </cell>
          <cell r="E280">
            <v>8</v>
          </cell>
          <cell r="F280" t="str">
            <v>ZIVKA DAVIDOVICA 86</v>
          </cell>
          <cell r="G280" t="str">
            <v>BEOGRAD</v>
          </cell>
          <cell r="H280" t="str">
            <v>DARIA NINIĆ</v>
          </cell>
          <cell r="I280" t="str">
            <v>KJ9</v>
          </cell>
          <cell r="J280">
            <v>648319284</v>
          </cell>
          <cell r="K280" t="str">
            <v>NEO KAE BG2 Đorđe Vesić</v>
          </cell>
        </row>
        <row r="281">
          <cell r="B281" t="str">
            <v>1111789889</v>
          </cell>
          <cell r="C281" t="str">
            <v>Delhaize</v>
          </cell>
          <cell r="D281" t="str">
            <v>MAXI 6761 ŠUMADIJA</v>
          </cell>
          <cell r="E281">
            <v>8</v>
          </cell>
          <cell r="F281" t="str">
            <v>USTANICKA 194</v>
          </cell>
          <cell r="G281" t="str">
            <v>BEOGRAD</v>
          </cell>
          <cell r="H281" t="str">
            <v>DARIA NINIĆ</v>
          </cell>
          <cell r="I281" t="str">
            <v>KJ9</v>
          </cell>
          <cell r="J281">
            <v>648319284</v>
          </cell>
          <cell r="K281" t="str">
            <v>NEO KAE BG2 Đorđe Vesić</v>
          </cell>
        </row>
        <row r="282">
          <cell r="B282" t="str">
            <v>1111789940</v>
          </cell>
          <cell r="C282" t="str">
            <v>Delhaize</v>
          </cell>
          <cell r="D282" t="str">
            <v>MAXI 160</v>
          </cell>
          <cell r="E282">
            <v>8</v>
          </cell>
          <cell r="F282" t="str">
            <v>BULEVAR KRALJA ALEKSANDRA 469 D</v>
          </cell>
          <cell r="G282" t="str">
            <v>BEOGRAD</v>
          </cell>
          <cell r="H282" t="str">
            <v>DARIA NINIĆ</v>
          </cell>
          <cell r="I282" t="str">
            <v>KJ9</v>
          </cell>
          <cell r="J282">
            <v>648319284</v>
          </cell>
          <cell r="K282" t="str">
            <v>NEO KAE BG2 Đorđe Vesić</v>
          </cell>
        </row>
        <row r="283">
          <cell r="B283" t="str">
            <v>1111789518</v>
          </cell>
          <cell r="C283" t="str">
            <v>Delhaize</v>
          </cell>
          <cell r="D283" t="str">
            <v>MAXI - 130</v>
          </cell>
          <cell r="E283">
            <v>8</v>
          </cell>
          <cell r="F283" t="str">
            <v>KRALJA PETRA I BR.3 KALUDJERICA</v>
          </cell>
          <cell r="G283" t="str">
            <v>BEOGRAD</v>
          </cell>
          <cell r="H283" t="str">
            <v>DARIA NINIĆ</v>
          </cell>
          <cell r="I283" t="str">
            <v>KJ9</v>
          </cell>
          <cell r="J283">
            <v>648319284</v>
          </cell>
          <cell r="K283" t="str">
            <v>NEO KAE BG2 Đorđe Vesić</v>
          </cell>
        </row>
        <row r="284">
          <cell r="B284" t="str">
            <v>1111789519</v>
          </cell>
          <cell r="C284" t="str">
            <v>Delhaize</v>
          </cell>
          <cell r="D284" t="str">
            <v>MAXI - 143</v>
          </cell>
          <cell r="E284">
            <v>8</v>
          </cell>
          <cell r="F284" t="str">
            <v>KRUZNI PUT 2B</v>
          </cell>
          <cell r="G284" t="str">
            <v>BEOGRAD</v>
          </cell>
          <cell r="H284" t="str">
            <v>DARIA NINIĆ</v>
          </cell>
          <cell r="I284" t="str">
            <v>KJ9</v>
          </cell>
          <cell r="J284">
            <v>648319284</v>
          </cell>
          <cell r="K284" t="str">
            <v>NEO KAE BG2 Đorđe Vesić</v>
          </cell>
        </row>
        <row r="285">
          <cell r="B285" t="str">
            <v>1111789711</v>
          </cell>
          <cell r="C285" t="str">
            <v>Delhaize</v>
          </cell>
          <cell r="D285" t="str">
            <v>MINI MAXI - 5382</v>
          </cell>
          <cell r="E285">
            <v>8</v>
          </cell>
          <cell r="F285" t="str">
            <v>XVI OKTOBRA 11</v>
          </cell>
          <cell r="G285" t="str">
            <v>BEOGRAD</v>
          </cell>
          <cell r="H285" t="str">
            <v>DARIA NINIĆ</v>
          </cell>
          <cell r="I285" t="str">
            <v>KJ9</v>
          </cell>
          <cell r="J285">
            <v>648319284</v>
          </cell>
          <cell r="K285" t="str">
            <v>NEO KAE BG2 Đorđe Vesić</v>
          </cell>
        </row>
        <row r="286">
          <cell r="B286" t="str">
            <v>1101418022</v>
          </cell>
          <cell r="C286" t="str">
            <v>Dis</v>
          </cell>
          <cell r="D286" t="str">
            <v>DIS PTP DOO SAMOUSLUGA MIRIJEVO</v>
          </cell>
          <cell r="E286">
            <v>4</v>
          </cell>
          <cell r="F286" t="str">
            <v>RАBLЕОVА 19В</v>
          </cell>
          <cell r="G286" t="str">
            <v>BEOGRAD</v>
          </cell>
          <cell r="H286" t="str">
            <v>DARIA NINIĆ</v>
          </cell>
          <cell r="I286" t="str">
            <v>KJ9</v>
          </cell>
          <cell r="J286">
            <v>648319284</v>
          </cell>
          <cell r="K286" t="str">
            <v>NEO KAE BG2 Đorđe Vesić</v>
          </cell>
        </row>
        <row r="287">
          <cell r="B287" t="str">
            <v>1111789850</v>
          </cell>
          <cell r="C287" t="str">
            <v>Delhaize</v>
          </cell>
          <cell r="D287" t="str">
            <v>MAXI 6487 OZREN</v>
          </cell>
          <cell r="E287">
            <v>8</v>
          </cell>
          <cell r="F287" t="str">
            <v>MIRIJEVSKI VENAC 18</v>
          </cell>
          <cell r="G287" t="str">
            <v>BEOGRAD-ZVEZDARA</v>
          </cell>
          <cell r="H287" t="str">
            <v>DARIA NINIĆ</v>
          </cell>
          <cell r="I287" t="str">
            <v>KJ9</v>
          </cell>
          <cell r="J287">
            <v>648319284</v>
          </cell>
          <cell r="K287" t="str">
            <v>NEO KAE BG2 Đorđe Vesić</v>
          </cell>
        </row>
        <row r="288">
          <cell r="B288" t="str">
            <v>1111789049</v>
          </cell>
          <cell r="C288" t="str">
            <v>Delhaize</v>
          </cell>
          <cell r="D288" t="str">
            <v>MAXI - 134</v>
          </cell>
          <cell r="E288">
            <v>8</v>
          </cell>
          <cell r="F288" t="str">
            <v>MIRIJEVSKI VENAC 23, MIRIJEVO</v>
          </cell>
          <cell r="G288" t="str">
            <v>BEOGRAD</v>
          </cell>
          <cell r="H288" t="str">
            <v>DARIA NINIĆ</v>
          </cell>
          <cell r="I288" t="str">
            <v>KJ9</v>
          </cell>
          <cell r="J288">
            <v>648319284</v>
          </cell>
          <cell r="K288" t="str">
            <v>NEO KAE BG2 Đorđe Vesić</v>
          </cell>
        </row>
        <row r="289">
          <cell r="B289" t="str">
            <v>1111789849</v>
          </cell>
          <cell r="C289" t="str">
            <v>Delhaize</v>
          </cell>
          <cell r="D289" t="str">
            <v>MAXI 6486 ZVEZDARA</v>
          </cell>
          <cell r="E289">
            <v>8</v>
          </cell>
          <cell r="F289" t="str">
            <v>BULEVAR KRALJA ALEKSANDRA 297</v>
          </cell>
          <cell r="G289" t="str">
            <v>BEOGRAD</v>
          </cell>
          <cell r="H289" t="str">
            <v>DARIA NINIĆ</v>
          </cell>
          <cell r="I289" t="str">
            <v>KJ9</v>
          </cell>
          <cell r="J289">
            <v>648319284</v>
          </cell>
          <cell r="K289" t="str">
            <v>NEO KAE BG2 Đorđe Vesić</v>
          </cell>
        </row>
        <row r="290">
          <cell r="B290" t="str">
            <v>1101576151</v>
          </cell>
          <cell r="C290" t="str">
            <v>Mercator</v>
          </cell>
          <cell r="D290" t="str">
            <v>MP415 SUPER MIRIJEVO BEOGRAD</v>
          </cell>
          <cell r="E290">
            <v>4</v>
          </cell>
          <cell r="F290" t="str">
            <v>ULOFA PALMEA 1</v>
          </cell>
          <cell r="G290" t="str">
            <v>BEOGRAD</v>
          </cell>
          <cell r="H290" t="str">
            <v>DARIA NINIĆ</v>
          </cell>
          <cell r="I290" t="str">
            <v>KJ9</v>
          </cell>
          <cell r="J290">
            <v>648319284</v>
          </cell>
          <cell r="K290" t="str">
            <v>NEO KAE BG2 Đorđe Vesić</v>
          </cell>
        </row>
        <row r="291">
          <cell r="B291" t="str">
            <v>1101576717</v>
          </cell>
          <cell r="C291" t="str">
            <v>Mercator</v>
          </cell>
          <cell r="D291" t="str">
            <v>MP330 MILANA RAKIĆA BEOGRAD</v>
          </cell>
          <cell r="E291">
            <v>4</v>
          </cell>
          <cell r="F291" t="str">
            <v>MILANA RAKIĆA 80</v>
          </cell>
          <cell r="G291" t="str">
            <v>BEOGRAD</v>
          </cell>
          <cell r="H291" t="str">
            <v>DARIA NINIĆ</v>
          </cell>
          <cell r="I291" t="str">
            <v>KJ9</v>
          </cell>
          <cell r="J291">
            <v>648319284</v>
          </cell>
          <cell r="K291" t="str">
            <v>NEO KAE BG2 Đorđe Vesić</v>
          </cell>
        </row>
        <row r="292">
          <cell r="B292" t="str">
            <v>1101576787</v>
          </cell>
          <cell r="C292" t="str">
            <v>Mercator</v>
          </cell>
          <cell r="D292" t="str">
            <v>MP 563 MERCATOR</v>
          </cell>
          <cell r="E292">
            <v>4</v>
          </cell>
          <cell r="F292" t="str">
            <v>MATICE SRPSKE 111</v>
          </cell>
          <cell r="G292" t="str">
            <v>BEOGRAD-ZVEZDARA</v>
          </cell>
          <cell r="H292" t="str">
            <v>DARIA NINIĆ</v>
          </cell>
          <cell r="I292" t="str">
            <v>KJ9</v>
          </cell>
          <cell r="J292">
            <v>648319284</v>
          </cell>
          <cell r="K292" t="str">
            <v>NEO KAE BG2 Đorđe Vesić</v>
          </cell>
        </row>
        <row r="293">
          <cell r="B293" t="str">
            <v>1101576077</v>
          </cell>
          <cell r="C293" t="str">
            <v>Mercator</v>
          </cell>
          <cell r="D293" t="str">
            <v>MP354 SUPER ZVEZDARA BEOGRAD</v>
          </cell>
          <cell r="E293">
            <v>4</v>
          </cell>
          <cell r="F293" t="str">
            <v>BULEVAR KRALJA ALEKSANDRA 518 A</v>
          </cell>
          <cell r="G293" t="str">
            <v>BEOGRAD</v>
          </cell>
          <cell r="H293" t="str">
            <v>DARIA NINIĆ</v>
          </cell>
          <cell r="I293" t="str">
            <v>KJ9</v>
          </cell>
          <cell r="J293">
            <v>648319284</v>
          </cell>
          <cell r="K293" t="str">
            <v>NEO KAE BG2 Đorđe Vesić</v>
          </cell>
        </row>
        <row r="294">
          <cell r="B294" t="str">
            <v>1101576091</v>
          </cell>
          <cell r="C294" t="str">
            <v>Mercator</v>
          </cell>
          <cell r="D294" t="str">
            <v>MP412 SUPER KALUĐERICA BEOGRAD</v>
          </cell>
          <cell r="E294">
            <v>4</v>
          </cell>
          <cell r="F294" t="str">
            <v>VOJVODE STEPE STEPANOVIĆA 9I</v>
          </cell>
          <cell r="G294" t="str">
            <v>BEOGRAD,KALUĐERICA</v>
          </cell>
          <cell r="H294" t="str">
            <v>DARIA NINIĆ</v>
          </cell>
          <cell r="I294" t="str">
            <v>KJ9</v>
          </cell>
          <cell r="J294">
            <v>648319284</v>
          </cell>
          <cell r="K294" t="str">
            <v>NEO KAE BG2 Đorđe Vesić</v>
          </cell>
        </row>
        <row r="295">
          <cell r="B295" t="str">
            <v>1111789946</v>
          </cell>
          <cell r="C295" t="str">
            <v>Delhaize</v>
          </cell>
          <cell r="D295" t="str">
            <v>SHOP&amp;GO 667</v>
          </cell>
          <cell r="E295">
            <v>4</v>
          </cell>
          <cell r="F295" t="str">
            <v>BULEVAR REVOLUCIJE 13</v>
          </cell>
          <cell r="G295" t="str">
            <v>BEOGRAD GROCKA</v>
          </cell>
          <cell r="H295" t="str">
            <v>DARIA NINIĆ</v>
          </cell>
          <cell r="I295" t="str">
            <v>KJ9</v>
          </cell>
          <cell r="J295">
            <v>648319284</v>
          </cell>
          <cell r="K295" t="str">
            <v>NEO KAE BG2 Đorđe Vesić</v>
          </cell>
        </row>
        <row r="296">
          <cell r="B296" t="str">
            <v>1101418065</v>
          </cell>
          <cell r="C296" t="str">
            <v>Dis</v>
          </cell>
          <cell r="D296" t="str">
            <v>DIS PTP DOO - LEŠTANE</v>
          </cell>
          <cell r="E296">
            <v>4</v>
          </cell>
          <cell r="F296" t="str">
            <v>SMEDEREVSKI PUT 9</v>
          </cell>
          <cell r="G296" t="str">
            <v>BEOGRAD</v>
          </cell>
          <cell r="H296" t="str">
            <v>DARIA NINIĆ</v>
          </cell>
          <cell r="I296" t="str">
            <v>KJ9</v>
          </cell>
          <cell r="J296">
            <v>648319284</v>
          </cell>
          <cell r="K296" t="str">
            <v>NEO KAE BG2 Đorđe Vesić</v>
          </cell>
        </row>
        <row r="297">
          <cell r="B297" t="str">
            <v>1101576544</v>
          </cell>
          <cell r="C297" t="str">
            <v>Mercator</v>
          </cell>
          <cell r="D297" t="str">
            <v>MP133 BOLEČ BEOGRAD</v>
          </cell>
          <cell r="E297">
            <v>4</v>
          </cell>
          <cell r="F297" t="str">
            <v>SMEDEREVSKI PUT 12</v>
          </cell>
          <cell r="G297" t="str">
            <v>BOLEČ</v>
          </cell>
          <cell r="H297" t="str">
            <v>DARIA NINIĆ</v>
          </cell>
          <cell r="I297" t="str">
            <v>KJ9</v>
          </cell>
          <cell r="J297">
            <v>648319284</v>
          </cell>
          <cell r="K297" t="str">
            <v>NEO KAE BG2 Đorđe Vesić</v>
          </cell>
        </row>
        <row r="298">
          <cell r="B298" t="str">
            <v>1111789075</v>
          </cell>
          <cell r="C298" t="str">
            <v>Delhaize</v>
          </cell>
          <cell r="D298" t="str">
            <v>MAXI - 125</v>
          </cell>
          <cell r="E298">
            <v>4</v>
          </cell>
          <cell r="F298" t="str">
            <v>USTANICKA 189, KONJARNIK</v>
          </cell>
          <cell r="G298" t="str">
            <v>BEOGRAD</v>
          </cell>
          <cell r="H298" t="str">
            <v>DARIA NINIĆ</v>
          </cell>
          <cell r="I298" t="str">
            <v>KJ9</v>
          </cell>
          <cell r="J298">
            <v>648319284</v>
          </cell>
          <cell r="K298" t="str">
            <v>NEO KAE BG2 Đorđe Vesić</v>
          </cell>
        </row>
        <row r="299">
          <cell r="B299" t="str">
            <v>1111789169</v>
          </cell>
          <cell r="C299" t="str">
            <v>Delhaize</v>
          </cell>
          <cell r="D299" t="str">
            <v>MAXI 653</v>
          </cell>
          <cell r="E299">
            <v>4</v>
          </cell>
          <cell r="F299" t="str">
            <v>KOSTE NADJA 34B</v>
          </cell>
          <cell r="G299" t="str">
            <v>BEOGRAD</v>
          </cell>
          <cell r="H299" t="str">
            <v>DARIA NINIĆ</v>
          </cell>
          <cell r="I299" t="str">
            <v>KJ9</v>
          </cell>
          <cell r="J299">
            <v>648319284</v>
          </cell>
          <cell r="K299" t="str">
            <v>NEO KAE BG2 Đorđe Vesić</v>
          </cell>
        </row>
        <row r="300">
          <cell r="B300" t="str">
            <v>1111789881</v>
          </cell>
          <cell r="C300" t="str">
            <v>Delhaize</v>
          </cell>
          <cell r="D300" t="str">
            <v>MINI MAXI 6676 MIRJEVO</v>
          </cell>
          <cell r="E300">
            <v>1</v>
          </cell>
          <cell r="F300" t="str">
            <v>PETRARKINA 6</v>
          </cell>
          <cell r="G300" t="str">
            <v>BEOGRAD</v>
          </cell>
          <cell r="H300" t="str">
            <v>DARIA NINIĆ</v>
          </cell>
          <cell r="I300" t="str">
            <v>KJ9</v>
          </cell>
          <cell r="J300">
            <v>648319284</v>
          </cell>
          <cell r="K300" t="str">
            <v>NEO KAE BG2 Đorđe Vesić</v>
          </cell>
        </row>
        <row r="301">
          <cell r="B301" t="str">
            <v>1111789908</v>
          </cell>
          <cell r="C301" t="str">
            <v>Delhaize</v>
          </cell>
          <cell r="D301" t="str">
            <v>MINI MAXI 6926 KRUŠEVAČKA</v>
          </cell>
          <cell r="E301">
            <v>8</v>
          </cell>
          <cell r="F301" t="str">
            <v>KRUŠEVAČKA 35</v>
          </cell>
          <cell r="G301" t="str">
            <v>BEOGRAD</v>
          </cell>
          <cell r="H301" t="str">
            <v>DARIA NINIĆ</v>
          </cell>
          <cell r="I301" t="str">
            <v>KJ9</v>
          </cell>
          <cell r="J301">
            <v>648319284</v>
          </cell>
          <cell r="K301" t="str">
            <v>NEO KAE BG2 Đorđe Vesić</v>
          </cell>
        </row>
        <row r="302">
          <cell r="B302" t="str">
            <v>1111789861</v>
          </cell>
          <cell r="C302" t="str">
            <v>Delhaize</v>
          </cell>
          <cell r="D302" t="str">
            <v>MAXI 6505 ŠUMICE</v>
          </cell>
          <cell r="E302">
            <v>8</v>
          </cell>
          <cell r="F302" t="str">
            <v>USTANICKA 127A</v>
          </cell>
          <cell r="G302" t="str">
            <v>BEOGRAD</v>
          </cell>
          <cell r="H302" t="str">
            <v>DARIA NINIĆ</v>
          </cell>
          <cell r="I302" t="str">
            <v>KJ9</v>
          </cell>
          <cell r="J302">
            <v>648319284</v>
          </cell>
          <cell r="K302" t="str">
            <v>NEO KAE BG2 Đorđe Vesić</v>
          </cell>
        </row>
        <row r="303">
          <cell r="B303" t="str">
            <v>1111789136</v>
          </cell>
          <cell r="C303" t="str">
            <v>Delhaize</v>
          </cell>
          <cell r="D303" t="str">
            <v>TEMPO HIPERMARKET 12 VRACAR</v>
          </cell>
          <cell r="E303">
            <v>4</v>
          </cell>
          <cell r="F303" t="str">
            <v>BAČVANSKA 21</v>
          </cell>
          <cell r="G303" t="str">
            <v>BEOGRAD</v>
          </cell>
          <cell r="H303" t="str">
            <v>DARIA NINIĆ</v>
          </cell>
          <cell r="I303" t="str">
            <v>KJ9</v>
          </cell>
          <cell r="J303">
            <v>648319284</v>
          </cell>
          <cell r="K303" t="str">
            <v>NEO KAE BG2 Đorđe Vesić</v>
          </cell>
        </row>
        <row r="304">
          <cell r="B304" t="str">
            <v>1111789902</v>
          </cell>
          <cell r="C304" t="str">
            <v>Delhaize</v>
          </cell>
          <cell r="D304" t="str">
            <v>MINI MAXI 6890 KONJARNIK</v>
          </cell>
          <cell r="E304">
            <v>8</v>
          </cell>
          <cell r="F304" t="str">
            <v>VOJISLAVA ILIĆA 102</v>
          </cell>
          <cell r="G304" t="str">
            <v>BEOGRAD</v>
          </cell>
          <cell r="H304" t="str">
            <v>DARIA NINIĆ</v>
          </cell>
          <cell r="I304" t="str">
            <v>KJ9</v>
          </cell>
          <cell r="J304">
            <v>648319284</v>
          </cell>
          <cell r="K304" t="str">
            <v>NEO KAE BG2 Đorđe Vesić</v>
          </cell>
        </row>
        <row r="305">
          <cell r="B305" t="str">
            <v>1103738001</v>
          </cell>
          <cell r="C305" t="str">
            <v>Veropoulos</v>
          </cell>
          <cell r="D305" t="str">
            <v>VEROPOULOS 2</v>
          </cell>
          <cell r="E305">
            <v>4</v>
          </cell>
          <cell r="F305" t="str">
            <v>MIS IRBIJEVA BB</v>
          </cell>
          <cell r="G305" t="str">
            <v>BEOGRAD</v>
          </cell>
          <cell r="H305" t="str">
            <v>DARIA NINIĆ</v>
          </cell>
          <cell r="I305" t="str">
            <v>KJ9</v>
          </cell>
          <cell r="J305">
            <v>648319284</v>
          </cell>
          <cell r="K305" t="str">
            <v>NEO KAE BG2 Đorđe Vesić</v>
          </cell>
        </row>
        <row r="306">
          <cell r="B306" t="str">
            <v>1101576182</v>
          </cell>
          <cell r="C306" t="str">
            <v>Mercator</v>
          </cell>
          <cell r="D306" t="str">
            <v>MP 548 STRUMIČKA</v>
          </cell>
          <cell r="E306">
            <v>4</v>
          </cell>
          <cell r="F306" t="str">
            <v>JASENIČKA 11</v>
          </cell>
          <cell r="G306" t="str">
            <v>BEOGRAD</v>
          </cell>
          <cell r="H306" t="str">
            <v>DARIA NINIĆ</v>
          </cell>
          <cell r="I306" t="str">
            <v>KJ9</v>
          </cell>
          <cell r="J306">
            <v>648319284</v>
          </cell>
          <cell r="K306" t="str">
            <v>NEO KAE BG2 Đorđe Vesić</v>
          </cell>
        </row>
        <row r="307">
          <cell r="B307" t="str">
            <v>1101576603</v>
          </cell>
          <cell r="C307" t="str">
            <v>Mercator</v>
          </cell>
          <cell r="D307" t="str">
            <v>MP193 VOŽDOVAC BEOGRAD</v>
          </cell>
          <cell r="E307">
            <v>4</v>
          </cell>
          <cell r="F307" t="str">
            <v>KRUŠEVAČKA 31</v>
          </cell>
          <cell r="G307" t="str">
            <v>BEOGRAD</v>
          </cell>
          <cell r="H307" t="str">
            <v>DARIA NINIĆ</v>
          </cell>
          <cell r="I307" t="str">
            <v>KJ9</v>
          </cell>
          <cell r="J307">
            <v>648319284</v>
          </cell>
          <cell r="K307" t="str">
            <v>NEO KAE BG2 Đorđe Vesić</v>
          </cell>
        </row>
        <row r="308">
          <cell r="B308" t="str">
            <v>1101576610</v>
          </cell>
          <cell r="C308" t="str">
            <v>Mercator</v>
          </cell>
          <cell r="D308" t="str">
            <v>MP311 STANISLAVA SREMČEVIĆA BEOGRAD</v>
          </cell>
          <cell r="E308">
            <v>4</v>
          </cell>
          <cell r="F308" t="str">
            <v>STANISLAVA SREMČEVIĆA 15-17</v>
          </cell>
          <cell r="G308" t="str">
            <v>BEOGRAD</v>
          </cell>
          <cell r="H308" t="str">
            <v>DARIA NINIĆ</v>
          </cell>
          <cell r="I308" t="str">
            <v>KJ9</v>
          </cell>
          <cell r="J308">
            <v>648319284</v>
          </cell>
          <cell r="K308" t="str">
            <v>NEO KAE BG2 Đorđe Vesić</v>
          </cell>
        </row>
        <row r="309">
          <cell r="B309" t="str">
            <v>1111789757</v>
          </cell>
          <cell r="C309" t="str">
            <v>Delhaize</v>
          </cell>
          <cell r="D309" t="str">
            <v>SHOP&amp;GO 635</v>
          </cell>
          <cell r="E309">
            <v>1</v>
          </cell>
          <cell r="F309" t="str">
            <v>VOJISLAVA ILIĆA 69</v>
          </cell>
          <cell r="G309" t="str">
            <v>BEOGRAD</v>
          </cell>
          <cell r="H309" t="str">
            <v>DARIA NINIĆ</v>
          </cell>
          <cell r="I309" t="str">
            <v>KJ9</v>
          </cell>
          <cell r="J309">
            <v>648319284</v>
          </cell>
          <cell r="K309" t="str">
            <v>NEO KAE BG2 Đorđe Vesić</v>
          </cell>
        </row>
        <row r="310">
          <cell r="B310" t="str">
            <v>1101418019</v>
          </cell>
          <cell r="C310" t="str">
            <v>Dis</v>
          </cell>
          <cell r="D310" t="str">
            <v>DIS PTP DOO - MARKET KRALJEVO</v>
          </cell>
          <cell r="E310">
            <v>8</v>
          </cell>
          <cell r="F310" t="str">
            <v>DOSITEJEVA BB</v>
          </cell>
          <cell r="G310" t="str">
            <v>KRALJEVO</v>
          </cell>
          <cell r="H310" t="str">
            <v>JULIJA BRANKOVIĆ</v>
          </cell>
          <cell r="I310" t="str">
            <v>KK3</v>
          </cell>
          <cell r="J310">
            <v>648319480</v>
          </cell>
          <cell r="K310" t="str">
            <v>NEO KAE KV i NIS Ivana Nikolic</v>
          </cell>
        </row>
        <row r="311">
          <cell r="B311" t="str">
            <v>1111789730</v>
          </cell>
          <cell r="C311" t="str">
            <v>Delhaize</v>
          </cell>
          <cell r="D311" t="str">
            <v>MAXI 5062</v>
          </cell>
          <cell r="E311">
            <v>2</v>
          </cell>
          <cell r="F311" t="str">
            <v>DOSITEJEVA BB</v>
          </cell>
          <cell r="G311" t="str">
            <v>KRALJEVO</v>
          </cell>
          <cell r="H311" t="str">
            <v>JULIJA BRANKOVIĆ</v>
          </cell>
          <cell r="I311" t="str">
            <v>KK3</v>
          </cell>
          <cell r="J311">
            <v>648319480</v>
          </cell>
          <cell r="K311" t="str">
            <v>NEO KAE KV i NIS Ivana Nikolic</v>
          </cell>
        </row>
        <row r="312">
          <cell r="B312" t="str">
            <v>1111789147</v>
          </cell>
          <cell r="C312" t="str">
            <v>Delhaize</v>
          </cell>
          <cell r="D312" t="str">
            <v>MAXI 480</v>
          </cell>
          <cell r="E312">
            <v>8</v>
          </cell>
          <cell r="F312" t="str">
            <v>JUG BOGDANOVA 55</v>
          </cell>
          <cell r="G312" t="str">
            <v>KRALJEVO</v>
          </cell>
          <cell r="H312" t="str">
            <v>JULIJA BRANKOVIĆ</v>
          </cell>
          <cell r="I312" t="str">
            <v>KK3</v>
          </cell>
          <cell r="J312">
            <v>648319480</v>
          </cell>
          <cell r="K312" t="str">
            <v>NEO KAE KV i NIS Ivana Nikolic</v>
          </cell>
        </row>
        <row r="313">
          <cell r="B313" t="str">
            <v>1111789923</v>
          </cell>
          <cell r="C313" t="str">
            <v>Delhaize</v>
          </cell>
          <cell r="D313" t="str">
            <v>DELHAIZE-MAXI 494</v>
          </cell>
          <cell r="E313">
            <v>8</v>
          </cell>
          <cell r="F313" t="str">
            <v>DUŠANA POPOVIĆA BB</v>
          </cell>
          <cell r="G313" t="str">
            <v>KRALJEVO</v>
          </cell>
          <cell r="H313" t="str">
            <v>JULIJA BRANKOVIĆ</v>
          </cell>
          <cell r="I313" t="str">
            <v>KK3</v>
          </cell>
          <cell r="J313">
            <v>648319480</v>
          </cell>
          <cell r="K313" t="str">
            <v>NEO KAE KV i NIS Ivana Nikolic</v>
          </cell>
        </row>
        <row r="314">
          <cell r="B314" t="str">
            <v>1111789729</v>
          </cell>
          <cell r="C314" t="str">
            <v>Delhaize</v>
          </cell>
          <cell r="D314" t="str">
            <v>MINI MAXI - 5060</v>
          </cell>
          <cell r="E314">
            <v>8</v>
          </cell>
          <cell r="F314" t="str">
            <v>VOJVODE STEPE 29/2</v>
          </cell>
          <cell r="G314" t="str">
            <v>KRALJEVO</v>
          </cell>
          <cell r="H314" t="str">
            <v>JULIJA BRANKOVIĆ</v>
          </cell>
          <cell r="I314" t="str">
            <v>KK3</v>
          </cell>
          <cell r="J314">
            <v>648319480</v>
          </cell>
          <cell r="K314" t="str">
            <v>NEO KAE KV i NIS Ivana Nikolic</v>
          </cell>
        </row>
        <row r="315">
          <cell r="B315" t="str">
            <v>1111789969</v>
          </cell>
          <cell r="C315" t="str">
            <v>Delhaize</v>
          </cell>
          <cell r="D315" t="str">
            <v>MAXI 481</v>
          </cell>
          <cell r="E315">
            <v>8</v>
          </cell>
          <cell r="F315" t="str">
            <v>VOJVODE STEPE 34</v>
          </cell>
          <cell r="G315" t="str">
            <v>KRALJEVO</v>
          </cell>
          <cell r="H315" t="str">
            <v>JULIJA BRANKOVIĆ</v>
          </cell>
          <cell r="I315" t="str">
            <v>KK3</v>
          </cell>
          <cell r="J315">
            <v>648319480</v>
          </cell>
          <cell r="K315" t="str">
            <v>NEO KAE KV i NIS Ivana Nikolic</v>
          </cell>
        </row>
        <row r="316">
          <cell r="B316" t="str">
            <v>1101576200</v>
          </cell>
          <cell r="C316" t="str">
            <v>Mercator</v>
          </cell>
          <cell r="D316" t="str">
            <v>MP 600 KRALJEVO</v>
          </cell>
          <cell r="E316">
            <v>4</v>
          </cell>
          <cell r="F316" t="str">
            <v>TRG JOVANA SARIĆA 8</v>
          </cell>
          <cell r="G316" t="str">
            <v>KRALJEVO</v>
          </cell>
          <cell r="H316" t="str">
            <v>JULIJA BRANKOVIĆ</v>
          </cell>
          <cell r="I316" t="str">
            <v>KK3</v>
          </cell>
          <cell r="J316">
            <v>648319480</v>
          </cell>
          <cell r="K316" t="str">
            <v>NEO KAE KV i NIS Ivana Nikolic</v>
          </cell>
        </row>
        <row r="317">
          <cell r="B317" t="str">
            <v>1101576002</v>
          </cell>
          <cell r="C317" t="str">
            <v>Mercator</v>
          </cell>
          <cell r="D317" t="str">
            <v>MP343 RODA ČAČAK</v>
          </cell>
          <cell r="E317">
            <v>4</v>
          </cell>
          <cell r="F317" t="str">
            <v>BRAĆE SPASIĆA BB</v>
          </cell>
          <cell r="G317" t="str">
            <v>ČAČAK</v>
          </cell>
          <cell r="H317" t="str">
            <v>JULIJA BRANKOVIĆ</v>
          </cell>
          <cell r="I317" t="str">
            <v>KK3</v>
          </cell>
          <cell r="J317">
            <v>648319480</v>
          </cell>
          <cell r="K317" t="str">
            <v>NEO KAE KV i NIS Ivana Nikolic</v>
          </cell>
        </row>
        <row r="318">
          <cell r="B318" t="str">
            <v>1101576657</v>
          </cell>
          <cell r="C318" t="str">
            <v>Mercator</v>
          </cell>
          <cell r="D318" t="str">
            <v>MP298 CENTAR ČAČAK</v>
          </cell>
          <cell r="E318">
            <v>4</v>
          </cell>
          <cell r="F318" t="str">
            <v>GRADSKO ŠETALIŠTE BB</v>
          </cell>
          <cell r="G318" t="str">
            <v>ČAČAK</v>
          </cell>
          <cell r="H318" t="str">
            <v>JULIJA BRANKOVIĆ</v>
          </cell>
          <cell r="I318" t="str">
            <v>KK3</v>
          </cell>
          <cell r="J318">
            <v>648319480</v>
          </cell>
          <cell r="K318" t="str">
            <v>NEO KAE KV i NIS Ivana Nikolic</v>
          </cell>
        </row>
        <row r="319">
          <cell r="B319" t="str">
            <v>1101576794</v>
          </cell>
          <cell r="C319" t="str">
            <v>Mercator</v>
          </cell>
          <cell r="D319" t="str">
            <v>MP 587</v>
          </cell>
          <cell r="E319">
            <v>4</v>
          </cell>
          <cell r="F319" t="str">
            <v>SVETOZARA MARKOVIĆA 62</v>
          </cell>
          <cell r="G319" t="str">
            <v>ČAČAK</v>
          </cell>
          <cell r="H319" t="str">
            <v>JULIJA BRANKOVIĆ</v>
          </cell>
          <cell r="I319" t="str">
            <v>KK3</v>
          </cell>
          <cell r="J319">
            <v>648319480</v>
          </cell>
          <cell r="K319" t="str">
            <v>NEO KAE KV i NIS Ivana Nikolic</v>
          </cell>
        </row>
        <row r="320">
          <cell r="B320" t="str">
            <v>1101576653</v>
          </cell>
          <cell r="C320" t="str">
            <v>Mercator</v>
          </cell>
          <cell r="D320" t="str">
            <v>MP170 TEKSTIL ČAČAK</v>
          </cell>
          <cell r="E320">
            <v>4</v>
          </cell>
          <cell r="F320" t="str">
            <v>NUŠIĆEVA 2</v>
          </cell>
          <cell r="G320" t="str">
            <v>ČAČAK</v>
          </cell>
          <cell r="H320" t="str">
            <v>JULIJA BRANKOVIĆ</v>
          </cell>
          <cell r="I320" t="str">
            <v>KK3</v>
          </cell>
          <cell r="J320">
            <v>648319480</v>
          </cell>
          <cell r="K320" t="str">
            <v>NEO KAE KV i NIS Ivana Nikolic</v>
          </cell>
        </row>
        <row r="321">
          <cell r="B321" t="str">
            <v>1101418021</v>
          </cell>
          <cell r="C321" t="str">
            <v>Dis</v>
          </cell>
          <cell r="D321" t="str">
            <v>DIS PTP DOO-MARKET ČAČAK</v>
          </cell>
          <cell r="E321">
            <v>4</v>
          </cell>
          <cell r="F321" t="str">
            <v>BULEVAR VUKA KARADŽIĆA BB</v>
          </cell>
          <cell r="G321" t="str">
            <v>ČAČAK</v>
          </cell>
          <cell r="H321" t="str">
            <v>JULIJA BRANKOVIĆ</v>
          </cell>
          <cell r="I321" t="str">
            <v>KK3</v>
          </cell>
          <cell r="J321">
            <v>648319480</v>
          </cell>
          <cell r="K321" t="str">
            <v>NEO KAE KV i NIS Ivana Nikolic</v>
          </cell>
        </row>
        <row r="322">
          <cell r="B322" t="str">
            <v>1101576656</v>
          </cell>
          <cell r="C322" t="str">
            <v>Mercator</v>
          </cell>
          <cell r="D322" t="str">
            <v>MP227 ALTI ČAČAK</v>
          </cell>
          <cell r="E322">
            <v>4</v>
          </cell>
          <cell r="F322" t="str">
            <v>VLADIKE NIKOLAJA VELIMIROVICA 47</v>
          </cell>
          <cell r="G322" t="str">
            <v>ČAČAK</v>
          </cell>
          <cell r="H322" t="str">
            <v>JULIJA BRANKOVIĆ</v>
          </cell>
          <cell r="I322" t="str">
            <v>KK3</v>
          </cell>
          <cell r="J322">
            <v>648319480</v>
          </cell>
          <cell r="K322" t="str">
            <v>NEO KAE KV i NIS Ivana Nikolic</v>
          </cell>
        </row>
        <row r="323">
          <cell r="B323" t="str">
            <v>1101576654</v>
          </cell>
          <cell r="C323" t="str">
            <v>Mercator</v>
          </cell>
          <cell r="D323" t="str">
            <v>MP188 ISHRANA ČAČAK</v>
          </cell>
          <cell r="E323">
            <v>4</v>
          </cell>
          <cell r="F323" t="str">
            <v>MILENKA NIKŠIĆA 28</v>
          </cell>
          <cell r="G323" t="str">
            <v>ČAČAK</v>
          </cell>
          <cell r="H323" t="str">
            <v>JULIJA BRANKOVIĆ</v>
          </cell>
          <cell r="I323" t="str">
            <v>KK3</v>
          </cell>
          <cell r="J323">
            <v>648319480</v>
          </cell>
          <cell r="K323" t="str">
            <v>NEO KAE KV i NIS Ivana Nikolic</v>
          </cell>
        </row>
        <row r="324">
          <cell r="B324" t="str">
            <v>1101576658</v>
          </cell>
          <cell r="C324" t="str">
            <v>Mercator</v>
          </cell>
          <cell r="D324" t="str">
            <v>MP319 CIGLARSKA ČAČAK</v>
          </cell>
          <cell r="E324">
            <v>4</v>
          </cell>
          <cell r="F324" t="str">
            <v>NJEGOŠEVA 14</v>
          </cell>
          <cell r="G324" t="str">
            <v>ČAČAK</v>
          </cell>
          <cell r="H324" t="str">
            <v>JULIJA BRANKOVIĆ</v>
          </cell>
          <cell r="I324" t="str">
            <v>KK3</v>
          </cell>
          <cell r="J324">
            <v>648319480</v>
          </cell>
          <cell r="K324" t="str">
            <v>NEO KAE KV i NIS Ivana Nikolic</v>
          </cell>
        </row>
        <row r="325">
          <cell r="B325" t="str">
            <v>1111789727</v>
          </cell>
          <cell r="C325" t="str">
            <v>Delhaize</v>
          </cell>
          <cell r="D325" t="str">
            <v>MAXI - 470</v>
          </cell>
          <cell r="E325">
            <v>4</v>
          </cell>
          <cell r="F325" t="str">
            <v>DRAGIŠE MIŠOVIĆA BB</v>
          </cell>
          <cell r="G325" t="str">
            <v>ČAČAK</v>
          </cell>
          <cell r="H325" t="str">
            <v>JULIJA BRANKOVIĆ</v>
          </cell>
          <cell r="I325" t="str">
            <v>KK3</v>
          </cell>
          <cell r="J325">
            <v>648319480</v>
          </cell>
          <cell r="K325" t="str">
            <v>NEO KAE KV i NIS Ivana Nikolic</v>
          </cell>
        </row>
        <row r="326">
          <cell r="B326" t="str">
            <v>1111789144</v>
          </cell>
          <cell r="C326" t="str">
            <v>Delhaize</v>
          </cell>
          <cell r="D326" t="str">
            <v>MINI MAXI - 471</v>
          </cell>
          <cell r="E326">
            <v>4</v>
          </cell>
          <cell r="F326" t="str">
            <v>PRVOMAJSKA 1</v>
          </cell>
          <cell r="G326" t="str">
            <v>ČAČAK</v>
          </cell>
          <cell r="H326" t="str">
            <v>JULIJA BRANKOVIĆ</v>
          </cell>
          <cell r="I326" t="str">
            <v>KK3</v>
          </cell>
          <cell r="J326">
            <v>648319480</v>
          </cell>
          <cell r="K326" t="str">
            <v>NEO KAE KV i NIS Ivana Nikolic</v>
          </cell>
        </row>
        <row r="327">
          <cell r="B327" t="str">
            <v>1111789005</v>
          </cell>
          <cell r="C327" t="str">
            <v>Delhaize</v>
          </cell>
          <cell r="D327" t="str">
            <v>MEGA MAXI ČAČAK</v>
          </cell>
          <cell r="E327">
            <v>4</v>
          </cell>
          <cell r="F327" t="str">
            <v>ŽELEZNIČKA KOLONIJA BB</v>
          </cell>
          <cell r="G327" t="str">
            <v>ČAČAK</v>
          </cell>
          <cell r="H327" t="str">
            <v>JULIJA BRANKOVIĆ</v>
          </cell>
          <cell r="I327" t="str">
            <v>KK3</v>
          </cell>
          <cell r="J327">
            <v>648319480</v>
          </cell>
          <cell r="K327" t="str">
            <v>NEO KAE KV i NIS Ivana Nikolic</v>
          </cell>
        </row>
        <row r="328">
          <cell r="B328" t="str">
            <v>1101576739</v>
          </cell>
          <cell r="C328" t="str">
            <v>Mercator</v>
          </cell>
          <cell r="D328" t="str">
            <v>MP495 KRALJEVO 3</v>
          </cell>
          <cell r="E328">
            <v>4</v>
          </cell>
          <cell r="F328" t="str">
            <v>CARA LAZARA 1</v>
          </cell>
          <cell r="G328" t="str">
            <v>KRALJEVO</v>
          </cell>
          <cell r="H328" t="str">
            <v>JULIJA BRANKOVIĆ</v>
          </cell>
          <cell r="I328" t="str">
            <v>KK3</v>
          </cell>
          <cell r="J328">
            <v>648319480</v>
          </cell>
          <cell r="K328" t="str">
            <v>NEO KAE KV i NIS Ivana Nikolic</v>
          </cell>
        </row>
        <row r="329">
          <cell r="B329" t="str">
            <v>1111789006</v>
          </cell>
          <cell r="C329" t="str">
            <v>Delhaize</v>
          </cell>
          <cell r="D329" t="str">
            <v>TEMPO CC 06 KRALJEVO</v>
          </cell>
          <cell r="E329">
            <v>4</v>
          </cell>
          <cell r="F329" t="str">
            <v>INDUSTRIJSKA ZONA SEOVAC</v>
          </cell>
          <cell r="G329" t="str">
            <v>KRALJEVO</v>
          </cell>
          <cell r="H329" t="str">
            <v>JULIJA BRANKOVIĆ</v>
          </cell>
          <cell r="I329" t="str">
            <v>KK3</v>
          </cell>
          <cell r="J329">
            <v>648319480</v>
          </cell>
          <cell r="K329" t="str">
            <v>NEO KAE KV i NIS Ivana Nikolic</v>
          </cell>
        </row>
        <row r="330">
          <cell r="B330" t="str">
            <v>1111789068</v>
          </cell>
          <cell r="C330" t="str">
            <v>Delhaize</v>
          </cell>
          <cell r="D330" t="str">
            <v>MAXI - 402</v>
          </cell>
          <cell r="E330">
            <v>8</v>
          </cell>
          <cell r="F330" t="str">
            <v>SVETOGORSKA BB, NASELJE AERODROM</v>
          </cell>
          <cell r="G330" t="str">
            <v>KRAGUJEVAC</v>
          </cell>
          <cell r="H330" t="str">
            <v>JULIJA BRANKOVIĆ</v>
          </cell>
          <cell r="I330" t="str">
            <v>KK3</v>
          </cell>
          <cell r="J330">
            <v>648319480</v>
          </cell>
          <cell r="K330" t="str">
            <v>NEO KAE KV i NIS Ivana Nikolic</v>
          </cell>
        </row>
        <row r="331">
          <cell r="B331" t="str">
            <v>1101576596</v>
          </cell>
          <cell r="C331" t="str">
            <v>Mercator</v>
          </cell>
          <cell r="D331" t="str">
            <v>MP259 SUPER SVETOGORSKA KRAGUJEVAC</v>
          </cell>
          <cell r="E331">
            <v>4</v>
          </cell>
          <cell r="F331" t="str">
            <v>SVETOGORSKA BB</v>
          </cell>
          <cell r="G331" t="str">
            <v>KRAGUJEVAC</v>
          </cell>
          <cell r="H331" t="str">
            <v>JULIJA BRANKOVIĆ</v>
          </cell>
          <cell r="I331" t="str">
            <v>KK3</v>
          </cell>
          <cell r="J331">
            <v>648319480</v>
          </cell>
          <cell r="K331" t="str">
            <v>NEO KAE KV i NIS Ivana Nikolic</v>
          </cell>
        </row>
        <row r="332">
          <cell r="B332" t="str">
            <v>1101576593</v>
          </cell>
          <cell r="C332" t="str">
            <v>Mercator</v>
          </cell>
          <cell r="D332" t="str">
            <v>MP232 BUBANJ KRAGUJEVAC</v>
          </cell>
          <cell r="E332">
            <v>4</v>
          </cell>
          <cell r="F332" t="str">
            <v>EPISKOPA SAVE 16</v>
          </cell>
          <cell r="G332" t="str">
            <v>KRAGUJEVAC</v>
          </cell>
          <cell r="H332" t="str">
            <v>JULIJA BRANKOVIĆ</v>
          </cell>
          <cell r="I332" t="str">
            <v>KK3</v>
          </cell>
          <cell r="J332">
            <v>648319480</v>
          </cell>
          <cell r="K332" t="str">
            <v>NEO KAE KV i NIS Ivana Nikolic</v>
          </cell>
        </row>
        <row r="333">
          <cell r="B333" t="str">
            <v>1111789688</v>
          </cell>
          <cell r="C333" t="str">
            <v>Delhaize</v>
          </cell>
          <cell r="D333" t="str">
            <v>MINI MAXI - 408 KRAGUJEVAC</v>
          </cell>
          <cell r="E333">
            <v>8</v>
          </cell>
          <cell r="F333" t="str">
            <v>SVETOZARA MARKOVIĆA 77</v>
          </cell>
          <cell r="G333" t="str">
            <v>KRAGUJEVAC</v>
          </cell>
          <cell r="H333" t="str">
            <v>JULIJA BRANKOVIĆ</v>
          </cell>
          <cell r="I333" t="str">
            <v>KK3</v>
          </cell>
          <cell r="J333">
            <v>648319480</v>
          </cell>
          <cell r="K333" t="str">
            <v>NEO KAE KV i NIS Ivana Nikolic</v>
          </cell>
        </row>
        <row r="334">
          <cell r="B334" t="str">
            <v>1111789807</v>
          </cell>
          <cell r="C334" t="str">
            <v>Delhaize</v>
          </cell>
          <cell r="D334" t="str">
            <v>MAXI 6249 KRАGUJEVAC 1</v>
          </cell>
          <cell r="E334">
            <v>8</v>
          </cell>
          <cell r="F334" t="str">
            <v>CRVENOG BARJAKA BB</v>
          </cell>
          <cell r="G334" t="str">
            <v>KRAGUJEVAC</v>
          </cell>
          <cell r="H334" t="str">
            <v>JULIJA BRANKOVIĆ</v>
          </cell>
          <cell r="I334" t="str">
            <v>KK3</v>
          </cell>
          <cell r="J334">
            <v>648319480</v>
          </cell>
          <cell r="K334" t="str">
            <v>NEO KAE KV i NIS Ivana Nikolic</v>
          </cell>
        </row>
        <row r="335">
          <cell r="B335" t="str">
            <v>1101576748</v>
          </cell>
          <cell r="C335" t="str">
            <v>Mercator</v>
          </cell>
          <cell r="D335" t="str">
            <v>MP514 KNEZA MILOŠA KG</v>
          </cell>
          <cell r="E335">
            <v>4</v>
          </cell>
          <cell r="F335" t="str">
            <v>KNEZA MILOŠA 31</v>
          </cell>
          <cell r="G335" t="str">
            <v>KRAGUJEVAC</v>
          </cell>
          <cell r="H335" t="str">
            <v>JULIJA BRANKOVIĆ</v>
          </cell>
          <cell r="I335" t="str">
            <v>KK3</v>
          </cell>
          <cell r="J335">
            <v>648319480</v>
          </cell>
          <cell r="K335" t="str">
            <v>NEO KAE KV i NIS Ivana Nikolic</v>
          </cell>
        </row>
        <row r="336">
          <cell r="B336" t="str">
            <v>1111789805</v>
          </cell>
          <cell r="C336" t="str">
            <v>Delhaize</v>
          </cell>
          <cell r="D336" t="str">
            <v>MAXI 6247 KRАGUJEVAC 2</v>
          </cell>
          <cell r="E336">
            <v>8</v>
          </cell>
          <cell r="F336" t="str">
            <v>VOJE MANOJLOVIĆA 1</v>
          </cell>
          <cell r="G336" t="str">
            <v>KRAGUJEVAC</v>
          </cell>
          <cell r="H336" t="str">
            <v>JULIJA BRANKOVIĆ</v>
          </cell>
          <cell r="I336" t="str">
            <v>KK3</v>
          </cell>
          <cell r="J336">
            <v>648319480</v>
          </cell>
          <cell r="K336" t="str">
            <v>NEO KAE KV i NIS Ivana Nikolic</v>
          </cell>
        </row>
        <row r="337">
          <cell r="B337" t="str">
            <v>1101576594</v>
          </cell>
          <cell r="C337" t="str">
            <v>Mercator</v>
          </cell>
          <cell r="D337" t="str">
            <v>MP236 DANIČIĆEVA KRAGUJEVAC</v>
          </cell>
          <cell r="E337">
            <v>4</v>
          </cell>
          <cell r="F337" t="str">
            <v>DANIČIĆEVA 64</v>
          </cell>
          <cell r="G337" t="str">
            <v>KRAGUJEVAC</v>
          </cell>
          <cell r="H337" t="str">
            <v>JULIJA BRANKOVIĆ</v>
          </cell>
          <cell r="I337" t="str">
            <v>KK3</v>
          </cell>
          <cell r="J337">
            <v>648319480</v>
          </cell>
          <cell r="K337" t="str">
            <v>NEO KAE KV i NIS Ivana Nikolic</v>
          </cell>
        </row>
        <row r="338">
          <cell r="B338" t="str">
            <v>1111789734</v>
          </cell>
          <cell r="C338" t="str">
            <v>Delhaize</v>
          </cell>
          <cell r="D338" t="str">
            <v>MAXI 405</v>
          </cell>
          <cell r="E338">
            <v>8</v>
          </cell>
          <cell r="F338" t="str">
            <v>SPASENIJE CANE BABOVIC BB</v>
          </cell>
          <cell r="G338" t="str">
            <v>KRAGUJEVAC</v>
          </cell>
          <cell r="H338" t="str">
            <v>JULIJA BRANKOVIĆ</v>
          </cell>
          <cell r="I338" t="str">
            <v>KK3</v>
          </cell>
          <cell r="J338">
            <v>648319480</v>
          </cell>
          <cell r="K338" t="str">
            <v>NEO KAE KV i NIS Ivana Nikolic</v>
          </cell>
        </row>
        <row r="339">
          <cell r="B339" t="str">
            <v>1101576597</v>
          </cell>
          <cell r="C339" t="str">
            <v>Mercator</v>
          </cell>
          <cell r="D339" t="str">
            <v>MP278 SUPER PLAZA KRAGUJEVAC</v>
          </cell>
          <cell r="E339">
            <v>4</v>
          </cell>
          <cell r="F339" t="str">
            <v>BULEVAR KRALJICE MARIJE BB</v>
          </cell>
          <cell r="G339" t="str">
            <v>KRAGUJEVAC</v>
          </cell>
          <cell r="H339" t="str">
            <v>JULIJA BRANKOVIĆ</v>
          </cell>
          <cell r="I339" t="str">
            <v>KK3</v>
          </cell>
          <cell r="J339">
            <v>648319480</v>
          </cell>
          <cell r="K339" t="str">
            <v>NEO KAE KV i NIS Ivana Nikolic</v>
          </cell>
        </row>
        <row r="340">
          <cell r="B340" t="str">
            <v>1101576595</v>
          </cell>
          <cell r="C340" t="str">
            <v>Mercator</v>
          </cell>
          <cell r="D340" t="str">
            <v>MP245 ZASTAVA KRAGUJEVAC</v>
          </cell>
          <cell r="E340">
            <v>4</v>
          </cell>
          <cell r="F340" t="str">
            <v>LEPENIČKI BULEVAR 1</v>
          </cell>
          <cell r="G340" t="str">
            <v>KRAGUJEVAC</v>
          </cell>
          <cell r="H340" t="str">
            <v>JULIJA BRANKOVIĆ</v>
          </cell>
          <cell r="I340" t="str">
            <v>KK3</v>
          </cell>
          <cell r="J340">
            <v>648319480</v>
          </cell>
          <cell r="K340" t="str">
            <v>NEO KAE KV i NIS Ivana Nikolic</v>
          </cell>
        </row>
        <row r="341">
          <cell r="B341" t="str">
            <v>1111789620</v>
          </cell>
          <cell r="C341" t="str">
            <v>Delhaize</v>
          </cell>
          <cell r="D341" t="str">
            <v>MINI MAXI - 407 KRAGUJEVAC</v>
          </cell>
          <cell r="E341">
            <v>4</v>
          </cell>
          <cell r="F341" t="str">
            <v>KRALJA PETRA I 36</v>
          </cell>
          <cell r="G341" t="str">
            <v>KRAGUJEVAC</v>
          </cell>
          <cell r="H341" t="str">
            <v>JULIJA BRANKOVIĆ</v>
          </cell>
          <cell r="I341" t="str">
            <v>KK3</v>
          </cell>
          <cell r="J341">
            <v>648319480</v>
          </cell>
          <cell r="K341" t="str">
            <v>NEO KAE KV i NIS Ivana Nikolic</v>
          </cell>
        </row>
        <row r="342">
          <cell r="B342" t="str">
            <v>1101576808</v>
          </cell>
          <cell r="C342" t="str">
            <v>Mercator</v>
          </cell>
          <cell r="D342" t="str">
            <v>MP 601 KRAGUJEVAC</v>
          </cell>
          <cell r="E342">
            <v>4</v>
          </cell>
          <cell r="F342" t="str">
            <v>KRALJA ALEKSANDRA PRVOG KARAĐORĐEVICA</v>
          </cell>
          <cell r="G342" t="str">
            <v>KRAGUJEVAC</v>
          </cell>
          <cell r="H342" t="str">
            <v>JULIJA BRANKOVIĆ</v>
          </cell>
          <cell r="I342" t="str">
            <v>KK3</v>
          </cell>
          <cell r="J342">
            <v>648319480</v>
          </cell>
          <cell r="K342" t="str">
            <v>NEO KAE KV i NIS Ivana Nikolic</v>
          </cell>
        </row>
        <row r="343">
          <cell r="B343" t="str">
            <v>1101576809</v>
          </cell>
          <cell r="C343" t="str">
            <v>Mercator</v>
          </cell>
          <cell r="D343" t="str">
            <v>MP 602 KRAGUJEVAC</v>
          </cell>
          <cell r="E343">
            <v>4</v>
          </cell>
          <cell r="F343" t="str">
            <v>CARA DUŠANA 24</v>
          </cell>
          <cell r="G343" t="str">
            <v>KRAGUJEVAC</v>
          </cell>
          <cell r="H343" t="str">
            <v>JULIJA BRANKOVIĆ</v>
          </cell>
          <cell r="I343" t="str">
            <v>KK3</v>
          </cell>
          <cell r="J343">
            <v>648319480</v>
          </cell>
          <cell r="K343" t="str">
            <v>NEO KAE KV i NIS Ivana Nikolic</v>
          </cell>
        </row>
        <row r="344">
          <cell r="B344" t="str">
            <v>1101576016</v>
          </cell>
          <cell r="C344" t="str">
            <v>Mercator</v>
          </cell>
          <cell r="D344" t="str">
            <v>MP423 RODA KRAGUJEVAC</v>
          </cell>
          <cell r="E344">
            <v>4</v>
          </cell>
          <cell r="F344" t="str">
            <v>SAVE KOVAČEVIĆA 48A</v>
          </cell>
          <cell r="G344" t="str">
            <v>KRAGUJEVAC</v>
          </cell>
          <cell r="H344" t="str">
            <v>JULIJA BRANKOVIĆ</v>
          </cell>
          <cell r="I344" t="str">
            <v>KK3</v>
          </cell>
          <cell r="J344">
            <v>648319480</v>
          </cell>
          <cell r="K344" t="str">
            <v>NEO KAE KV i NIS Ivana Nikolic</v>
          </cell>
        </row>
        <row r="345">
          <cell r="B345" t="str">
            <v>1112487002</v>
          </cell>
          <cell r="C345" t="str">
            <v>Metro</v>
          </cell>
          <cell r="D345" t="str">
            <v>METRO CASH &amp; CARRY DOO KRAGUJEVAC</v>
          </cell>
          <cell r="E345">
            <v>4</v>
          </cell>
          <cell r="F345" t="str">
            <v>LEPENIČKI BULEVAR BB</v>
          </cell>
          <cell r="G345" t="str">
            <v>KRAGUJEVAC</v>
          </cell>
          <cell r="H345" t="str">
            <v>JULIJA BRANKOVIĆ</v>
          </cell>
          <cell r="I345" t="str">
            <v>KK3</v>
          </cell>
          <cell r="J345">
            <v>648319480</v>
          </cell>
          <cell r="K345" t="str">
            <v>NEO KAE KV i NIS Ivana Nikolic</v>
          </cell>
        </row>
        <row r="346">
          <cell r="B346" t="str">
            <v>1111789623</v>
          </cell>
          <cell r="C346" t="str">
            <v>Delhaize</v>
          </cell>
          <cell r="D346" t="str">
            <v>MINI MAXI - 415</v>
          </cell>
          <cell r="E346">
            <v>2</v>
          </cell>
          <cell r="F346" t="str">
            <v>LAZARA MIĆUNOVIĆA BB</v>
          </cell>
          <cell r="G346" t="str">
            <v>KRAGUJEVAC</v>
          </cell>
          <cell r="H346" t="str">
            <v>JULIJA BRANKOVIĆ</v>
          </cell>
          <cell r="I346" t="str">
            <v>KK3</v>
          </cell>
          <cell r="J346">
            <v>648319480</v>
          </cell>
          <cell r="K346" t="str">
            <v>NEO KAE KV i NIS Ivana Nikolic</v>
          </cell>
        </row>
        <row r="347">
          <cell r="B347" t="str">
            <v>1111789010</v>
          </cell>
          <cell r="C347" t="str">
            <v>Delhaize</v>
          </cell>
          <cell r="D347" t="str">
            <v>TEMPO CC 10 KRAGUJEVAC</v>
          </cell>
          <cell r="E347">
            <v>4</v>
          </cell>
          <cell r="F347" t="str">
            <v>UGAO SAVE KOVAČEVIĆA I MIODRAGA VLA</v>
          </cell>
          <cell r="G347" t="str">
            <v>KRAGUJEVAC</v>
          </cell>
          <cell r="H347" t="str">
            <v>JULIJA BRANKOVIĆ</v>
          </cell>
          <cell r="I347" t="str">
            <v>KK3</v>
          </cell>
          <cell r="J347">
            <v>648319480</v>
          </cell>
          <cell r="K347" t="str">
            <v>NEO KAE KV i NIS Ivana Nikolic</v>
          </cell>
        </row>
        <row r="348">
          <cell r="B348" t="str">
            <v>1111789508</v>
          </cell>
          <cell r="C348" t="str">
            <v>Delhaize</v>
          </cell>
          <cell r="D348" t="str">
            <v>MAXI - 403</v>
          </cell>
          <cell r="E348">
            <v>4</v>
          </cell>
          <cell r="F348" t="str">
            <v>ZORANA DJINDJIĆA 10 , GRADSKI DOM</v>
          </cell>
          <cell r="G348" t="str">
            <v>KRAGUJEVAC</v>
          </cell>
          <cell r="H348" t="str">
            <v>JULIJA BRANKOVIĆ</v>
          </cell>
          <cell r="I348" t="str">
            <v>KK3</v>
          </cell>
          <cell r="J348">
            <v>648319480</v>
          </cell>
          <cell r="K348" t="str">
            <v>NEO KAE KV i NIS Ivana Nikolic</v>
          </cell>
        </row>
        <row r="349">
          <cell r="B349" t="str">
            <v>1101418013</v>
          </cell>
          <cell r="C349" t="str">
            <v>Dis</v>
          </cell>
          <cell r="D349" t="str">
            <v>DIS PTP DOO</v>
          </cell>
          <cell r="E349">
            <v>4</v>
          </cell>
          <cell r="F349" t="str">
            <v>JOSIFA ŠNERSONA BB</v>
          </cell>
          <cell r="G349" t="str">
            <v>KRAGUJEVAC</v>
          </cell>
          <cell r="H349" t="str">
            <v>JULIJA BRANKOVIĆ</v>
          </cell>
          <cell r="I349" t="str">
            <v>KK3</v>
          </cell>
          <cell r="J349">
            <v>648319480</v>
          </cell>
          <cell r="K349" t="str">
            <v>NEO KAE KV i NIS Ivana Nikolic</v>
          </cell>
        </row>
        <row r="350">
          <cell r="B350" t="str">
            <v>1111789585</v>
          </cell>
          <cell r="C350" t="str">
            <v>Delhaize</v>
          </cell>
          <cell r="D350" t="str">
            <v>MINI MAXI - 406 KRAGUJEVAC</v>
          </cell>
          <cell r="E350">
            <v>2</v>
          </cell>
          <cell r="F350" t="str">
            <v>DR. J. RISTIĆA 118</v>
          </cell>
          <cell r="G350" t="str">
            <v>KRAGUJEVAC</v>
          </cell>
          <cell r="H350" t="str">
            <v>JULIJA BRANKOVIĆ</v>
          </cell>
          <cell r="I350" t="str">
            <v>KK3</v>
          </cell>
          <cell r="J350">
            <v>648319480</v>
          </cell>
          <cell r="K350" t="str">
            <v>NEO KAE KV i NIS Ivana Nikolic</v>
          </cell>
        </row>
        <row r="351">
          <cell r="B351" t="str">
            <v>1101576537</v>
          </cell>
          <cell r="C351" t="str">
            <v>Mercator</v>
          </cell>
          <cell r="D351" t="str">
            <v>MP233 ZAJEČAR 1</v>
          </cell>
          <cell r="E351">
            <v>4</v>
          </cell>
          <cell r="F351" t="str">
            <v>KARAĐORĐEV VENAC 4</v>
          </cell>
          <cell r="G351" t="str">
            <v>ZAJEČAR</v>
          </cell>
          <cell r="H351" t="str">
            <v>KRISTINA DIMITRIJEVIC</v>
          </cell>
          <cell r="I351" t="str">
            <v>KK4</v>
          </cell>
          <cell r="J351">
            <v>652712092</v>
          </cell>
          <cell r="K351" t="str">
            <v>NEO KAE KV i NIS Ivana Nikolic</v>
          </cell>
        </row>
        <row r="352">
          <cell r="B352" t="str">
            <v>1101576123</v>
          </cell>
          <cell r="C352" t="str">
            <v>Mercator</v>
          </cell>
          <cell r="D352" t="str">
            <v>MP384 ZAJEČAR 2</v>
          </cell>
          <cell r="E352">
            <v>4</v>
          </cell>
          <cell r="F352" t="str">
            <v>KRFSKA 18</v>
          </cell>
          <cell r="G352" t="str">
            <v>ZAJEČAR</v>
          </cell>
          <cell r="H352" t="str">
            <v>KRISTINA DIMITRIJEVIC</v>
          </cell>
          <cell r="I352" t="str">
            <v>KK4</v>
          </cell>
          <cell r="J352">
            <v>652712092</v>
          </cell>
          <cell r="K352" t="str">
            <v>NEO KAE KV i NIS Ivana Nikolic</v>
          </cell>
        </row>
        <row r="353">
          <cell r="B353" t="str">
            <v>1111789041</v>
          </cell>
          <cell r="C353" t="str">
            <v>Delhaize</v>
          </cell>
          <cell r="D353" t="str">
            <v>MAXI - 370</v>
          </cell>
          <cell r="E353">
            <v>4</v>
          </cell>
          <cell r="F353" t="str">
            <v>KRFSKA BB</v>
          </cell>
          <cell r="G353" t="str">
            <v>ZAJEČAR</v>
          </cell>
          <cell r="H353" t="str">
            <v>KRISTINA DIMITRIJEVIC</v>
          </cell>
          <cell r="I353" t="str">
            <v>KK4</v>
          </cell>
          <cell r="J353">
            <v>652712092</v>
          </cell>
          <cell r="K353" t="str">
            <v>NEO KAE KV i NIS Ivana Nikolic</v>
          </cell>
        </row>
        <row r="354">
          <cell r="B354" t="str">
            <v>1101576134</v>
          </cell>
          <cell r="C354" t="str">
            <v>Mercator</v>
          </cell>
          <cell r="D354" t="str">
            <v>MP398 PIJACA BOR</v>
          </cell>
          <cell r="E354">
            <v>4</v>
          </cell>
          <cell r="F354" t="str">
            <v>ĐORĐA VAJFERTA 2</v>
          </cell>
          <cell r="G354" t="str">
            <v>BOR</v>
          </cell>
          <cell r="H354" t="str">
            <v>KRISTINA DIMITRIJEVIC</v>
          </cell>
          <cell r="I354" t="str">
            <v>KK4</v>
          </cell>
          <cell r="J354">
            <v>652712092</v>
          </cell>
          <cell r="K354" t="str">
            <v>NEO KAE KV i NIS Ivana Nikolic</v>
          </cell>
        </row>
        <row r="355">
          <cell r="B355" t="str">
            <v>1101418016</v>
          </cell>
          <cell r="C355" t="str">
            <v>Dis</v>
          </cell>
          <cell r="D355" t="str">
            <v>DIS PTP DOO</v>
          </cell>
          <cell r="E355">
            <v>8</v>
          </cell>
          <cell r="F355" t="str">
            <v>BULEVAR MEDIJANA 15</v>
          </cell>
          <cell r="G355" t="str">
            <v>NIŠ</v>
          </cell>
          <cell r="H355" t="str">
            <v>KRISTINA DIMITRIJEVIC</v>
          </cell>
          <cell r="I355" t="str">
            <v>KK4</v>
          </cell>
          <cell r="J355">
            <v>652712092</v>
          </cell>
          <cell r="K355" t="str">
            <v>NEO KAE KV i NIS Ivana Nikolic</v>
          </cell>
        </row>
        <row r="356">
          <cell r="B356" t="str">
            <v>1111789148</v>
          </cell>
          <cell r="C356" t="str">
            <v>Delhaize</v>
          </cell>
          <cell r="D356" t="str">
            <v>MAXI - 305</v>
          </cell>
          <cell r="E356">
            <v>8</v>
          </cell>
          <cell r="F356" t="str">
            <v>KNJAŽEVAČKA 101B</v>
          </cell>
          <cell r="G356" t="str">
            <v>NIŠ</v>
          </cell>
          <cell r="H356" t="str">
            <v>KRISTINA DIMITRIJEVIC</v>
          </cell>
          <cell r="I356" t="str">
            <v>KK4</v>
          </cell>
          <cell r="J356">
            <v>652712092</v>
          </cell>
          <cell r="K356" t="str">
            <v>NEO KAE KV i NIS Ivana Nikolic</v>
          </cell>
        </row>
        <row r="357">
          <cell r="B357" t="str">
            <v>1111789093</v>
          </cell>
          <cell r="C357" t="str">
            <v>Delhaize</v>
          </cell>
          <cell r="D357" t="str">
            <v>MINI MAXI - 308</v>
          </cell>
          <cell r="E357">
            <v>8</v>
          </cell>
          <cell r="F357" t="str">
            <v>ROMANIJSKA 13</v>
          </cell>
          <cell r="G357" t="str">
            <v>NIŠ</v>
          </cell>
          <cell r="H357" t="str">
            <v>KRISTINA DIMITRIJEVIC</v>
          </cell>
          <cell r="I357" t="str">
            <v>KK4</v>
          </cell>
          <cell r="J357">
            <v>652712092</v>
          </cell>
          <cell r="K357" t="str">
            <v>NEO KAE KV i NIS Ivana Nikolic</v>
          </cell>
        </row>
        <row r="358">
          <cell r="B358" t="str">
            <v>1101576181</v>
          </cell>
          <cell r="C358" t="str">
            <v>Mercator</v>
          </cell>
          <cell r="D358" t="str">
            <v>MP 544 RODA</v>
          </cell>
          <cell r="E358">
            <v>4</v>
          </cell>
          <cell r="F358" t="str">
            <v>LAVA TOLSTOJA BB</v>
          </cell>
          <cell r="G358" t="str">
            <v>PIROT</v>
          </cell>
          <cell r="H358" t="str">
            <v>KRISTINA DIMITRIJEVIC</v>
          </cell>
          <cell r="I358" t="str">
            <v>KK4</v>
          </cell>
          <cell r="J358">
            <v>652712092</v>
          </cell>
          <cell r="K358" t="str">
            <v>NEO KAE KV i NIS Ivana Nikolic</v>
          </cell>
        </row>
        <row r="359">
          <cell r="B359" t="str">
            <v>1101576135</v>
          </cell>
          <cell r="C359" t="str">
            <v>Mercator</v>
          </cell>
          <cell r="D359" t="str">
            <v>MP399 KNJAŽEVAC 2</v>
          </cell>
          <cell r="E359">
            <v>4</v>
          </cell>
          <cell r="F359" t="str">
            <v>TRG OSLOBOĐENJA 2</v>
          </cell>
          <cell r="G359" t="str">
            <v>KNJAŽEVAC</v>
          </cell>
          <cell r="H359" t="str">
            <v>KRISTINA DIMITRIJEVIC</v>
          </cell>
          <cell r="I359" t="str">
            <v>KK4</v>
          </cell>
          <cell r="J359">
            <v>652712092</v>
          </cell>
          <cell r="K359" t="str">
            <v>NEO KAE KV i NIS Ivana Nikolic</v>
          </cell>
        </row>
        <row r="360">
          <cell r="B360" t="str">
            <v>1101576659</v>
          </cell>
          <cell r="C360" t="str">
            <v>Mercator</v>
          </cell>
          <cell r="D360" t="str">
            <v>MP136 SUPER SL NIŠ</v>
          </cell>
          <cell r="E360">
            <v>4</v>
          </cell>
          <cell r="F360" t="str">
            <v>MATEJEVAČKI PUT BB</v>
          </cell>
          <cell r="G360" t="str">
            <v>NIŠ</v>
          </cell>
          <cell r="H360" t="str">
            <v>KRISTINA DIMITRIJEVIC</v>
          </cell>
          <cell r="I360" t="str">
            <v>KK4</v>
          </cell>
          <cell r="J360">
            <v>652712092</v>
          </cell>
          <cell r="K360" t="str">
            <v>NEO KAE KV i NIS Ivana Nikolic</v>
          </cell>
        </row>
        <row r="361">
          <cell r="B361" t="str">
            <v>1101576695</v>
          </cell>
          <cell r="C361" t="str">
            <v>Mercator</v>
          </cell>
          <cell r="D361" t="str">
            <v>MP161 VINIK NIŠ</v>
          </cell>
          <cell r="E361">
            <v>4</v>
          </cell>
          <cell r="F361" t="str">
            <v>KNJAŽEVAČKA 141</v>
          </cell>
          <cell r="G361" t="str">
            <v>NIŠ</v>
          </cell>
          <cell r="H361" t="str">
            <v>KRISTINA DIMITRIJEVIC</v>
          </cell>
          <cell r="I361" t="str">
            <v>KK4</v>
          </cell>
          <cell r="J361">
            <v>652712092</v>
          </cell>
          <cell r="K361" t="str">
            <v>NEO KAE KV i NIS Ivana Nikolic</v>
          </cell>
        </row>
        <row r="362">
          <cell r="B362" t="str">
            <v>1101576694</v>
          </cell>
          <cell r="C362" t="str">
            <v>Mercator</v>
          </cell>
          <cell r="D362" t="str">
            <v>MP155 SINĐELIĆ NIŠ</v>
          </cell>
          <cell r="E362">
            <v>4</v>
          </cell>
          <cell r="F362" t="str">
            <v>BORSKA 2</v>
          </cell>
          <cell r="G362" t="str">
            <v>NIŠ</v>
          </cell>
          <cell r="H362" t="str">
            <v>KRISTINA DIMITRIJEVIC</v>
          </cell>
          <cell r="I362" t="str">
            <v>KK4</v>
          </cell>
          <cell r="J362">
            <v>652712092</v>
          </cell>
          <cell r="K362" t="str">
            <v>NEO KAE KV i NIS Ivana Nikolic</v>
          </cell>
        </row>
        <row r="363">
          <cell r="B363" t="str">
            <v>1101576691</v>
          </cell>
          <cell r="C363" t="str">
            <v>Mercator</v>
          </cell>
          <cell r="D363" t="str">
            <v>MP150 ČEGAR NIŠ</v>
          </cell>
          <cell r="E363">
            <v>4</v>
          </cell>
          <cell r="F363" t="str">
            <v>KOSOVSKA DEVOJKA 2</v>
          </cell>
          <cell r="G363" t="str">
            <v>NIŠ</v>
          </cell>
          <cell r="H363" t="str">
            <v>KRISTINA DIMITRIJEVIC</v>
          </cell>
          <cell r="I363" t="str">
            <v>KK4</v>
          </cell>
          <cell r="J363">
            <v>652712092</v>
          </cell>
          <cell r="K363" t="str">
            <v>NEO KAE KV i NIS Ivana Nikolic</v>
          </cell>
        </row>
        <row r="364">
          <cell r="B364" t="str">
            <v>1101576661</v>
          </cell>
          <cell r="C364" t="str">
            <v>Mercator</v>
          </cell>
          <cell r="D364" t="str">
            <v>MP152 28.MART NIŠ</v>
          </cell>
          <cell r="E364">
            <v>4</v>
          </cell>
          <cell r="F364" t="str">
            <v>MARINA DRŽIĆA 6</v>
          </cell>
          <cell r="G364" t="str">
            <v>NIS</v>
          </cell>
          <cell r="H364" t="str">
            <v>KRISTINA DIMITRIJEVIC</v>
          </cell>
          <cell r="I364" t="str">
            <v>KK4</v>
          </cell>
          <cell r="J364">
            <v>652712092</v>
          </cell>
          <cell r="K364" t="str">
            <v>NEO KAE KV i NIS Ivana Nikolic</v>
          </cell>
        </row>
        <row r="365">
          <cell r="B365" t="str">
            <v>1101576699</v>
          </cell>
          <cell r="C365" t="str">
            <v>Mercator</v>
          </cell>
          <cell r="D365" t="str">
            <v>MP186 NAPREDAK NIŠ</v>
          </cell>
          <cell r="E365">
            <v>4</v>
          </cell>
          <cell r="F365" t="str">
            <v>LJUBOMIRA NIKOLIĆA BB</v>
          </cell>
          <cell r="G365" t="str">
            <v>NIŠ</v>
          </cell>
          <cell r="H365" t="str">
            <v>KRISTINA DIMITRIJEVIC</v>
          </cell>
          <cell r="I365" t="str">
            <v>KK4</v>
          </cell>
          <cell r="J365">
            <v>652712092</v>
          </cell>
          <cell r="K365" t="str">
            <v>NEO KAE KV i NIS Ivana Nikolic</v>
          </cell>
        </row>
        <row r="366">
          <cell r="B366" t="str">
            <v>1101576670</v>
          </cell>
          <cell r="C366" t="str">
            <v>Mercator</v>
          </cell>
          <cell r="D366" t="str">
            <v>MP153 ĆELE KULA NIŠ</v>
          </cell>
          <cell r="E366">
            <v>4</v>
          </cell>
          <cell r="F366" t="str">
            <v>BUL. CARA KONSTANTINA 2</v>
          </cell>
          <cell r="G366" t="str">
            <v>NIŠ</v>
          </cell>
          <cell r="H366" t="str">
            <v>KRISTINA DIMITRIJEVIC</v>
          </cell>
          <cell r="I366" t="str">
            <v>KK4</v>
          </cell>
          <cell r="J366">
            <v>652712092</v>
          </cell>
          <cell r="K366" t="str">
            <v>NEO KAE KV i NIS Ivana Nikolic</v>
          </cell>
        </row>
        <row r="367">
          <cell r="B367" t="str">
            <v>1101576006</v>
          </cell>
          <cell r="C367" t="str">
            <v>Mercator</v>
          </cell>
          <cell r="D367" t="str">
            <v>MP345 RODA MEGA NIŠ</v>
          </cell>
          <cell r="E367">
            <v>8</v>
          </cell>
          <cell r="F367" t="str">
            <v>VIZANTIJSKI BULEVAR BB ( DUVANISTE)</v>
          </cell>
          <cell r="G367" t="str">
            <v>NIŠ</v>
          </cell>
          <cell r="H367" t="str">
            <v>KRISTINA DIMITRIJEVIC</v>
          </cell>
          <cell r="I367" t="str">
            <v>KK4</v>
          </cell>
          <cell r="J367">
            <v>652712092</v>
          </cell>
          <cell r="K367" t="str">
            <v>NEO KAE KV i NIS Ivana Nikolic</v>
          </cell>
        </row>
        <row r="368">
          <cell r="B368" t="str">
            <v>1101576673</v>
          </cell>
          <cell r="C368" t="str">
            <v>Mercator</v>
          </cell>
          <cell r="D368" t="str">
            <v>MP172 NIŠAVA NIŠ</v>
          </cell>
          <cell r="E368">
            <v>4</v>
          </cell>
          <cell r="F368" t="str">
            <v>BRANKA KRSMANOVIĆA 43</v>
          </cell>
          <cell r="G368" t="str">
            <v>NIŠ</v>
          </cell>
          <cell r="H368" t="str">
            <v>KRISTINA DIMITRIJEVIC</v>
          </cell>
          <cell r="I368" t="str">
            <v>KK4</v>
          </cell>
          <cell r="J368">
            <v>652712092</v>
          </cell>
          <cell r="K368" t="str">
            <v>NEO KAE KV i NIS Ivana Nikolic</v>
          </cell>
        </row>
        <row r="369">
          <cell r="B369" t="str">
            <v>1101576049</v>
          </cell>
          <cell r="C369" t="str">
            <v>Mercator</v>
          </cell>
          <cell r="D369" t="str">
            <v>MP447 MEDIANA NIŠ</v>
          </cell>
          <cell r="E369">
            <v>4</v>
          </cell>
          <cell r="F369" t="str">
            <v>BLAGOJA PAROVIĆA 3</v>
          </cell>
          <cell r="G369" t="str">
            <v>NIŠ</v>
          </cell>
          <cell r="H369" t="str">
            <v>KRISTINA DIMITRIJEVIC</v>
          </cell>
          <cell r="I369" t="str">
            <v>KK4</v>
          </cell>
          <cell r="J369">
            <v>652712092</v>
          </cell>
          <cell r="K369" t="str">
            <v>NEO KAE KV i NIS Ivana Nikolic</v>
          </cell>
        </row>
        <row r="370">
          <cell r="B370" t="str">
            <v>1101576193</v>
          </cell>
          <cell r="C370" t="str">
            <v>Mercator</v>
          </cell>
          <cell r="D370" t="str">
            <v>MP 576</v>
          </cell>
          <cell r="E370">
            <v>4</v>
          </cell>
          <cell r="F370" t="str">
            <v>BULEVAR NEMANJIĆA 11B</v>
          </cell>
          <cell r="G370" t="str">
            <v>NIŠ</v>
          </cell>
          <cell r="H370" t="str">
            <v>KRISTINA DIMITRIJEVIC</v>
          </cell>
          <cell r="I370" t="str">
            <v>KK4</v>
          </cell>
          <cell r="J370">
            <v>652712092</v>
          </cell>
          <cell r="K370" t="str">
            <v>NEO KAE KV i NIS Ivana Nikolic</v>
          </cell>
        </row>
        <row r="371">
          <cell r="B371" t="str">
            <v>1111789966</v>
          </cell>
          <cell r="C371" t="str">
            <v>Delhaize</v>
          </cell>
          <cell r="D371" t="str">
            <v>MAXI 304</v>
          </cell>
          <cell r="E371">
            <v>4</v>
          </cell>
          <cell r="F371" t="str">
            <v>VIZANTIJSKI BULEVAR 76</v>
          </cell>
          <cell r="G371" t="str">
            <v>NIŠ</v>
          </cell>
          <cell r="H371" t="str">
            <v>KRISTINA DIMITRIJEVIC</v>
          </cell>
          <cell r="I371" t="str">
            <v>KK4</v>
          </cell>
          <cell r="J371">
            <v>652712092</v>
          </cell>
          <cell r="K371" t="str">
            <v>NEO KAE KV i NIS Ivana Nikolic</v>
          </cell>
        </row>
        <row r="372">
          <cell r="B372" t="str">
            <v>1101576672</v>
          </cell>
          <cell r="C372" t="str">
            <v>Mercator</v>
          </cell>
          <cell r="D372" t="str">
            <v>MP164 25 MAJ NIŠ</v>
          </cell>
          <cell r="E372">
            <v>4</v>
          </cell>
          <cell r="F372" t="str">
            <v>BRANKA MILJKOVIĆA 13</v>
          </cell>
          <cell r="G372" t="str">
            <v>NIŠ</v>
          </cell>
          <cell r="H372" t="str">
            <v>KRISTINA DIMITRIJEVIC</v>
          </cell>
          <cell r="I372" t="str">
            <v>KK4</v>
          </cell>
          <cell r="J372">
            <v>652712092</v>
          </cell>
          <cell r="K372" t="str">
            <v>NEO KAE KV i NIS Ivana Nikolic</v>
          </cell>
        </row>
        <row r="373">
          <cell r="B373" t="str">
            <v>1101576679</v>
          </cell>
          <cell r="C373" t="str">
            <v>Mercator</v>
          </cell>
          <cell r="D373" t="str">
            <v>MP192 BRZI BROD NIŠ</v>
          </cell>
          <cell r="E373">
            <v>4</v>
          </cell>
          <cell r="F373" t="str">
            <v>NIŠAVSKA BB</v>
          </cell>
          <cell r="G373" t="str">
            <v>NIŠ</v>
          </cell>
          <cell r="H373" t="str">
            <v>KRISTINA DIMITRIJEVIC</v>
          </cell>
          <cell r="I373" t="str">
            <v>KK4</v>
          </cell>
          <cell r="J373">
            <v>652712092</v>
          </cell>
          <cell r="K373" t="str">
            <v>NEO KAE KV i NIS Ivana Nikolic</v>
          </cell>
        </row>
        <row r="374">
          <cell r="B374" t="str">
            <v>1101576751</v>
          </cell>
          <cell r="C374" t="str">
            <v>Mercator</v>
          </cell>
          <cell r="D374" t="str">
            <v>MP524 SUPER MEDIJANA NIŠ</v>
          </cell>
          <cell r="E374">
            <v>4</v>
          </cell>
          <cell r="F374" t="str">
            <v>BULEVAR MEDIJANA 21</v>
          </cell>
          <cell r="G374" t="str">
            <v>NIS</v>
          </cell>
          <cell r="H374" t="str">
            <v>KRISTINA DIMITRIJEVIC</v>
          </cell>
          <cell r="I374" t="str">
            <v>KK4</v>
          </cell>
          <cell r="J374">
            <v>652712092</v>
          </cell>
          <cell r="K374" t="str">
            <v>NEO KAE KV i NIS Ivana Nikolic</v>
          </cell>
        </row>
        <row r="375">
          <cell r="B375" t="str">
            <v>1101576665</v>
          </cell>
          <cell r="C375" t="str">
            <v>Mercator</v>
          </cell>
          <cell r="D375" t="str">
            <v>MP169 ĐERDAP NIŠ</v>
          </cell>
          <cell r="E375">
            <v>4</v>
          </cell>
          <cell r="F375" t="str">
            <v>NIKOLE KOPERNIKA 65</v>
          </cell>
          <cell r="G375" t="str">
            <v>NIŠ</v>
          </cell>
          <cell r="H375" t="str">
            <v>KRISTINA DIMITRIJEVIC</v>
          </cell>
          <cell r="I375" t="str">
            <v>KK4</v>
          </cell>
          <cell r="J375">
            <v>652712092</v>
          </cell>
          <cell r="K375" t="str">
            <v>NEO KAE KV i NIS Ivana Nikolic</v>
          </cell>
        </row>
        <row r="376">
          <cell r="B376" t="str">
            <v>1101576003</v>
          </cell>
          <cell r="C376" t="str">
            <v>Mercator</v>
          </cell>
          <cell r="D376" t="str">
            <v>MP427 SUPER ZEMUN 3 BEOGRAD</v>
          </cell>
          <cell r="E376">
            <v>4</v>
          </cell>
          <cell r="F376" t="str">
            <v>UGAO BAČKE I ZADRUGARSKE ULICE</v>
          </cell>
          <cell r="G376" t="str">
            <v>ZEMUN</v>
          </cell>
          <cell r="H376" t="str">
            <v>DANICA TODOROVIĆ</v>
          </cell>
          <cell r="I376" t="str">
            <v>KK6</v>
          </cell>
          <cell r="J376">
            <v>608318642</v>
          </cell>
          <cell r="K376" t="str">
            <v>NEO KAE BG1 Marina Milosavljević</v>
          </cell>
        </row>
        <row r="377">
          <cell r="B377" t="str">
            <v>1111789838</v>
          </cell>
          <cell r="C377" t="str">
            <v>Delhaize</v>
          </cell>
          <cell r="D377" t="str">
            <v>MINI MAXI 6419 1. MAJ</v>
          </cell>
          <cell r="E377">
            <v>8</v>
          </cell>
          <cell r="F377" t="str">
            <v>ALASKA 40</v>
          </cell>
          <cell r="G377" t="str">
            <v>BEOGRAD - ZEMUN</v>
          </cell>
          <cell r="H377" t="str">
            <v>DANICA TODOROVIĆ</v>
          </cell>
          <cell r="I377" t="str">
            <v>KK6</v>
          </cell>
          <cell r="J377">
            <v>608318642</v>
          </cell>
          <cell r="K377" t="str">
            <v>NEO KAE BG1 Marina Milosavljević</v>
          </cell>
        </row>
        <row r="378">
          <cell r="B378" t="str">
            <v>1111789904</v>
          </cell>
          <cell r="C378" t="str">
            <v>Delhaize</v>
          </cell>
          <cell r="D378" t="str">
            <v>MINI MAXI 6901 MORAVA</v>
          </cell>
          <cell r="E378">
            <v>4</v>
          </cell>
          <cell r="F378" t="str">
            <v>SAVE BURIĆA 13A</v>
          </cell>
          <cell r="G378" t="str">
            <v>BEOGRAD - ZEMUN</v>
          </cell>
          <cell r="H378" t="str">
            <v>DANICA TODOROVIĆ</v>
          </cell>
          <cell r="I378" t="str">
            <v>KK6</v>
          </cell>
          <cell r="J378">
            <v>608318642</v>
          </cell>
          <cell r="K378" t="str">
            <v>NEO KAE BG1 Marina Milosavljević</v>
          </cell>
        </row>
        <row r="379">
          <cell r="B379" t="str">
            <v>1111789034</v>
          </cell>
          <cell r="C379" t="str">
            <v>Delhaize</v>
          </cell>
          <cell r="D379" t="str">
            <v>MAXI - 137</v>
          </cell>
          <cell r="E379">
            <v>8</v>
          </cell>
          <cell r="F379" t="str">
            <v>GORNJOGRADSKA 11 A</v>
          </cell>
          <cell r="G379" t="str">
            <v>ZEMUN</v>
          </cell>
          <cell r="H379" t="str">
            <v>DANICA TODOROVIĆ</v>
          </cell>
          <cell r="I379" t="str">
            <v>KK6</v>
          </cell>
          <cell r="J379">
            <v>608318642</v>
          </cell>
          <cell r="K379" t="str">
            <v>NEO KAE BG1 Marina Milosavljević</v>
          </cell>
        </row>
        <row r="380">
          <cell r="B380" t="str">
            <v>1101576167</v>
          </cell>
          <cell r="C380" t="str">
            <v>Mercator</v>
          </cell>
          <cell r="D380" t="str">
            <v>MP508 SUPER DRAGANA RAKIĆA BG</v>
          </cell>
          <cell r="E380">
            <v>4</v>
          </cell>
          <cell r="F380" t="str">
            <v>DRAGANA RAKIĆA 2</v>
          </cell>
          <cell r="G380" t="str">
            <v>ZEMUN</v>
          </cell>
          <cell r="H380" t="str">
            <v>DANICA TODOROVIĆ</v>
          </cell>
          <cell r="I380" t="str">
            <v>KK6</v>
          </cell>
          <cell r="J380">
            <v>608318642</v>
          </cell>
          <cell r="K380" t="str">
            <v>NEO KAE BG1 Marina Milosavljević</v>
          </cell>
        </row>
        <row r="381">
          <cell r="B381" t="str">
            <v>1101576171</v>
          </cell>
          <cell r="C381" t="str">
            <v>Mercator</v>
          </cell>
          <cell r="D381" t="str">
            <v>MP516 STARA PAZOVA 2</v>
          </cell>
          <cell r="E381">
            <v>4</v>
          </cell>
          <cell r="F381" t="str">
            <v>ĆIRILA I METODIJA 142</v>
          </cell>
          <cell r="G381" t="str">
            <v>STARA PAZOVA</v>
          </cell>
          <cell r="H381" t="str">
            <v>DANICA TODOROVIĆ</v>
          </cell>
          <cell r="I381" t="str">
            <v>KK6</v>
          </cell>
          <cell r="J381">
            <v>608318642</v>
          </cell>
          <cell r="K381" t="str">
            <v>NEO KAE BG1 Marina Milosavljević</v>
          </cell>
        </row>
        <row r="382">
          <cell r="B382" t="str">
            <v>1112530002</v>
          </cell>
          <cell r="C382" t="str">
            <v>Univerexport</v>
          </cell>
          <cell r="D382" t="str">
            <v>UNIVEREXPORT - SUPERETA MP015</v>
          </cell>
          <cell r="E382">
            <v>4</v>
          </cell>
          <cell r="F382" t="str">
            <v>KRALJA PETRA PRVOG 13</v>
          </cell>
          <cell r="G382" t="str">
            <v>STARA PAZOVA</v>
          </cell>
          <cell r="H382" t="str">
            <v>DANICA TODOROVIĆ</v>
          </cell>
          <cell r="I382" t="str">
            <v>KK6</v>
          </cell>
          <cell r="J382">
            <v>608318642</v>
          </cell>
          <cell r="K382" t="str">
            <v>NEO KAE BG1 Marina Milosavljević</v>
          </cell>
        </row>
        <row r="383">
          <cell r="B383" t="str">
            <v>1101576592</v>
          </cell>
          <cell r="C383" t="str">
            <v>Mercator</v>
          </cell>
          <cell r="D383" t="str">
            <v>MP229 STARA PAZOVA 1</v>
          </cell>
          <cell r="E383">
            <v>4</v>
          </cell>
          <cell r="F383" t="str">
            <v>SVETOSAVSKA 18</v>
          </cell>
          <cell r="G383" t="str">
            <v>STARA PAZOVA</v>
          </cell>
          <cell r="H383" t="str">
            <v>DANICA TODOROVIĆ</v>
          </cell>
          <cell r="I383" t="str">
            <v>KK6</v>
          </cell>
          <cell r="J383">
            <v>608318642</v>
          </cell>
          <cell r="K383" t="str">
            <v>NEO KAE BG1 Marina Milosavljević</v>
          </cell>
        </row>
        <row r="384">
          <cell r="B384" t="str">
            <v>1101418037</v>
          </cell>
          <cell r="C384" t="str">
            <v>Dis</v>
          </cell>
          <cell r="D384" t="str">
            <v>DIS PTP DOO</v>
          </cell>
          <cell r="E384">
            <v>4</v>
          </cell>
          <cell r="F384" t="str">
            <v>KABLARSKA BB</v>
          </cell>
          <cell r="G384" t="str">
            <v>NOVI BANOVCI</v>
          </cell>
          <cell r="H384" t="str">
            <v>DANICA TODOROVIĆ</v>
          </cell>
          <cell r="I384" t="str">
            <v>KK6</v>
          </cell>
          <cell r="J384">
            <v>608318642</v>
          </cell>
          <cell r="K384" t="str">
            <v>NEO KAE BG1 Marina Milosavljević</v>
          </cell>
        </row>
        <row r="385">
          <cell r="B385" t="str">
            <v>1101576168</v>
          </cell>
          <cell r="C385" t="str">
            <v>Mercator</v>
          </cell>
          <cell r="D385" t="str">
            <v>MP515 SUPER NOVI BANOVCI</v>
          </cell>
          <cell r="E385">
            <v>4</v>
          </cell>
          <cell r="F385" t="str">
            <v>SVETOSAVSKA 2</v>
          </cell>
          <cell r="G385" t="str">
            <v>NOVI BANOVCI</v>
          </cell>
          <cell r="H385" t="str">
            <v>DANICA TODOROVIĆ</v>
          </cell>
          <cell r="I385" t="str">
            <v>KK6</v>
          </cell>
          <cell r="J385">
            <v>608318642</v>
          </cell>
          <cell r="K385" t="str">
            <v>NEO KAE BG1 Marina Milosavljević</v>
          </cell>
        </row>
        <row r="386">
          <cell r="B386" t="str">
            <v>1111789096</v>
          </cell>
          <cell r="C386" t="str">
            <v>Delhaize</v>
          </cell>
          <cell r="D386" t="str">
            <v>DELHAIZE SERBIA DOO-PRODAVNICA-5233</v>
          </cell>
          <cell r="E386">
            <v>4</v>
          </cell>
          <cell r="F386" t="str">
            <v>SVETOSAVSKA 101, STARI BANOVCI</v>
          </cell>
          <cell r="G386" t="str">
            <v>STARA PAZOVA</v>
          </cell>
          <cell r="H386" t="str">
            <v>DANICA TODOROVIĆ</v>
          </cell>
          <cell r="I386" t="str">
            <v>KK6</v>
          </cell>
          <cell r="J386">
            <v>608318642</v>
          </cell>
          <cell r="K386" t="str">
            <v>NEO KAE BG1 Marina Milosavljević</v>
          </cell>
        </row>
        <row r="387">
          <cell r="B387" t="str">
            <v>1111789976</v>
          </cell>
          <cell r="C387" t="str">
            <v>Delhaize</v>
          </cell>
          <cell r="D387" t="str">
            <v>MAXI 771</v>
          </cell>
          <cell r="E387">
            <v>8</v>
          </cell>
          <cell r="F387" t="str">
            <v>PAVLA VUJISIĆA 69</v>
          </cell>
          <cell r="G387" t="str">
            <v>ZEMUN-ALTINA</v>
          </cell>
          <cell r="H387" t="str">
            <v>DANICA TODOROVIĆ</v>
          </cell>
          <cell r="I387" t="str">
            <v>KK6</v>
          </cell>
          <cell r="J387">
            <v>608318642</v>
          </cell>
          <cell r="K387" t="str">
            <v>NEO KAE BG1 Marina Milosavljević</v>
          </cell>
        </row>
        <row r="388">
          <cell r="B388" t="str">
            <v>1101576775</v>
          </cell>
          <cell r="C388" t="str">
            <v>Mercator</v>
          </cell>
          <cell r="D388" t="str">
            <v>MP 552 UGRINOVAČKI PUT ZEMUN</v>
          </cell>
          <cell r="E388">
            <v>4</v>
          </cell>
          <cell r="F388" t="str">
            <v>UGRINOVACKI PUT 47A</v>
          </cell>
          <cell r="G388" t="str">
            <v>ZEMUN</v>
          </cell>
          <cell r="H388" t="str">
            <v>DANICA TODOROVIĆ</v>
          </cell>
          <cell r="I388" t="str">
            <v>KK6</v>
          </cell>
          <cell r="J388">
            <v>608318642</v>
          </cell>
          <cell r="K388" t="str">
            <v>NEO KAE BG1 Marina Milosavljević</v>
          </cell>
        </row>
        <row r="389">
          <cell r="B389" t="str">
            <v>1101576598</v>
          </cell>
          <cell r="C389" t="str">
            <v>Mercator</v>
          </cell>
          <cell r="D389" t="str">
            <v>MP282 NOVA PAZOVA</v>
          </cell>
          <cell r="E389">
            <v>4</v>
          </cell>
          <cell r="F389" t="str">
            <v>KRALJA PETRA I 43</v>
          </cell>
          <cell r="G389" t="str">
            <v>NOVA PAZOVA</v>
          </cell>
          <cell r="H389" t="str">
            <v>DANICA TODOROVIĆ</v>
          </cell>
          <cell r="I389" t="str">
            <v>KK6</v>
          </cell>
          <cell r="J389">
            <v>608318642</v>
          </cell>
          <cell r="K389" t="str">
            <v>NEO KAE BG1 Marina Milosavljević</v>
          </cell>
        </row>
        <row r="390">
          <cell r="B390" t="str">
            <v>1101418026</v>
          </cell>
          <cell r="C390" t="str">
            <v>Dis</v>
          </cell>
          <cell r="D390" t="str">
            <v>DIS PTP DOO</v>
          </cell>
          <cell r="E390">
            <v>4</v>
          </cell>
          <cell r="F390" t="str">
            <v>KRALJA PETRA I KARĐORĐEVIĆA 92</v>
          </cell>
          <cell r="G390" t="str">
            <v>NOVA PAZOVA</v>
          </cell>
          <cell r="H390" t="str">
            <v>DANICA TODOROVIĆ</v>
          </cell>
          <cell r="I390" t="str">
            <v>KK6</v>
          </cell>
          <cell r="J390">
            <v>608318642</v>
          </cell>
          <cell r="K390" t="str">
            <v>NEO KAE BG1 Marina Milosavljević</v>
          </cell>
        </row>
        <row r="391">
          <cell r="B391" t="str">
            <v>1112530201</v>
          </cell>
          <cell r="C391" t="str">
            <v>Univerexport</v>
          </cell>
          <cell r="D391" t="str">
            <v>UNIVEREXPORT MP102</v>
          </cell>
          <cell r="E391">
            <v>4</v>
          </cell>
          <cell r="F391" t="str">
            <v>MAJORA ZORANA RADOSAVLJEVIĆA 46</v>
          </cell>
          <cell r="G391" t="str">
            <v>BEOGRAD ZEMUN</v>
          </cell>
          <cell r="H391" t="str">
            <v>DANICA TODOROVIĆ</v>
          </cell>
          <cell r="I391" t="str">
            <v>KK6</v>
          </cell>
          <cell r="J391">
            <v>608318642</v>
          </cell>
          <cell r="K391" t="str">
            <v>NEO KAE BG1 Marina Milosavljević</v>
          </cell>
        </row>
        <row r="392">
          <cell r="B392" t="str">
            <v>1111789719</v>
          </cell>
          <cell r="C392" t="str">
            <v>Delhaize</v>
          </cell>
          <cell r="D392" t="str">
            <v>TEMPO EXPRESS 005 BATAJNICA</v>
          </cell>
          <cell r="E392">
            <v>8</v>
          </cell>
          <cell r="F392" t="str">
            <v>MAJKA JUGOVIĆA 1</v>
          </cell>
          <cell r="G392" t="str">
            <v>BATAJNICA</v>
          </cell>
          <cell r="H392" t="str">
            <v>DANICA TODOROVIĆ</v>
          </cell>
          <cell r="I392" t="str">
            <v>KK6</v>
          </cell>
          <cell r="J392">
            <v>608318642</v>
          </cell>
          <cell r="K392" t="str">
            <v>NEO KAE BG1 Marina Milosavljević</v>
          </cell>
        </row>
        <row r="393">
          <cell r="B393" t="str">
            <v>1111789885</v>
          </cell>
          <cell r="C393" t="str">
            <v>Delhaize</v>
          </cell>
          <cell r="D393" t="str">
            <v>MINI MAXI 6684 STRAŽILOVO</v>
          </cell>
          <cell r="E393">
            <v>8</v>
          </cell>
          <cell r="F393" t="str">
            <v>BRAĆE SMILJANIĆA 21</v>
          </cell>
          <cell r="G393" t="str">
            <v>BEOGRAD - BATAJNICA</v>
          </cell>
          <cell r="H393" t="str">
            <v>DANICA TODOROVIĆ</v>
          </cell>
          <cell r="I393" t="str">
            <v>KK6</v>
          </cell>
          <cell r="J393">
            <v>608318642</v>
          </cell>
          <cell r="K393" t="str">
            <v>NEO KAE BG1 Marina Milosavljević</v>
          </cell>
        </row>
        <row r="394">
          <cell r="B394" t="str">
            <v>1111789844</v>
          </cell>
          <cell r="C394" t="str">
            <v>Delhaize</v>
          </cell>
          <cell r="D394" t="str">
            <v>MINI MAXI 6449 BATAJNICA</v>
          </cell>
          <cell r="E394">
            <v>8</v>
          </cell>
          <cell r="F394" t="str">
            <v>STEVANA DUBAJIĆA 5</v>
          </cell>
          <cell r="G394" t="str">
            <v>BEOGRAD - BATAJNICA</v>
          </cell>
          <cell r="H394" t="str">
            <v>DANICA TODOROVIĆ</v>
          </cell>
          <cell r="I394" t="str">
            <v>KK6</v>
          </cell>
          <cell r="J394">
            <v>608318642</v>
          </cell>
          <cell r="K394" t="str">
            <v>NEO KAE BG1 Marina Milosavljević</v>
          </cell>
        </row>
        <row r="395">
          <cell r="B395" t="str">
            <v>1111789815</v>
          </cell>
          <cell r="C395" t="str">
            <v>Delhaize</v>
          </cell>
          <cell r="D395" t="str">
            <v>MINI MAXI 6273 CRVENI BARJAK</v>
          </cell>
          <cell r="E395">
            <v>8</v>
          </cell>
          <cell r="F395" t="str">
            <v>MAJORA ZORANA RADOSAVLJEVIĆA 220</v>
          </cell>
          <cell r="G395" t="str">
            <v>BEOGRAD - BATAJNICA</v>
          </cell>
          <cell r="H395" t="str">
            <v>DANICA TODOROVIĆ</v>
          </cell>
          <cell r="I395" t="str">
            <v>KK6</v>
          </cell>
          <cell r="J395">
            <v>608318642</v>
          </cell>
          <cell r="K395" t="str">
            <v>NEO KAE BG1 Marina Milosavljević</v>
          </cell>
        </row>
        <row r="396">
          <cell r="B396" t="str">
            <v>1101576566</v>
          </cell>
          <cell r="C396" t="str">
            <v>Mercator</v>
          </cell>
          <cell r="D396" t="str">
            <v>MP197 ZEMUN POLJE BEOGRAD</v>
          </cell>
          <cell r="E396">
            <v>4</v>
          </cell>
          <cell r="F396" t="str">
            <v>DUŠANA MADŽARIĆA 7</v>
          </cell>
          <cell r="G396" t="str">
            <v>ZEMUN</v>
          </cell>
          <cell r="H396" t="str">
            <v>DANICA TODOROVIĆ</v>
          </cell>
          <cell r="I396" t="str">
            <v>KK6</v>
          </cell>
          <cell r="J396">
            <v>608318642</v>
          </cell>
          <cell r="K396" t="str">
            <v>NEO KAE BG1 Marina Milosavljević</v>
          </cell>
        </row>
        <row r="397">
          <cell r="B397" t="str">
            <v>1111789879</v>
          </cell>
          <cell r="C397" t="str">
            <v>Delhaize</v>
          </cell>
          <cell r="D397" t="str">
            <v>MAXI 6674 KLAS</v>
          </cell>
          <cell r="E397">
            <v>8</v>
          </cell>
          <cell r="F397" t="str">
            <v>DUŠANA MAĐARČIĆA BB</v>
          </cell>
          <cell r="G397" t="str">
            <v>BEOGRAD - ZEMUN POLJE</v>
          </cell>
          <cell r="H397" t="str">
            <v>DANICA TODOROVIĆ</v>
          </cell>
          <cell r="I397" t="str">
            <v>KK6</v>
          </cell>
          <cell r="J397">
            <v>608318642</v>
          </cell>
          <cell r="K397" t="str">
            <v>NEO KAE BG1 Marina Milosavljević</v>
          </cell>
        </row>
        <row r="398">
          <cell r="B398" t="str">
            <v>1111789175</v>
          </cell>
          <cell r="C398" t="str">
            <v>Delhaize</v>
          </cell>
          <cell r="D398" t="str">
            <v>MAXI 198</v>
          </cell>
          <cell r="E398">
            <v>8</v>
          </cell>
          <cell r="F398" t="str">
            <v>AUTO PUT ZA NOVI SAD 124-126</v>
          </cell>
          <cell r="G398" t="str">
            <v>ZEMUN</v>
          </cell>
          <cell r="H398" t="str">
            <v>DANICA TODOROVIĆ</v>
          </cell>
          <cell r="I398" t="str">
            <v>KK6</v>
          </cell>
          <cell r="J398">
            <v>608318642</v>
          </cell>
          <cell r="K398" t="str">
            <v>NEO KAE BG1 Marina Milosavljević</v>
          </cell>
        </row>
        <row r="399">
          <cell r="B399" t="str">
            <v>1111789846</v>
          </cell>
          <cell r="C399" t="str">
            <v>Delhaize</v>
          </cell>
          <cell r="D399" t="str">
            <v>MAXI 6457 ZEMUN</v>
          </cell>
          <cell r="E399">
            <v>8</v>
          </cell>
          <cell r="F399" t="str">
            <v>NIKOLE RIBARIĆA 3</v>
          </cell>
          <cell r="G399" t="str">
            <v>ZEMUN</v>
          </cell>
          <cell r="H399" t="str">
            <v>DANICA TODOROVIĆ</v>
          </cell>
          <cell r="I399" t="str">
            <v>KK6</v>
          </cell>
          <cell r="J399">
            <v>608318642</v>
          </cell>
          <cell r="K399" t="str">
            <v>NEO KAE BG1 Marina Milosavljević</v>
          </cell>
        </row>
        <row r="400">
          <cell r="B400" t="str">
            <v>1111789178</v>
          </cell>
          <cell r="C400" t="str">
            <v>Delhaize</v>
          </cell>
          <cell r="D400" t="str">
            <v>SHOP&amp;GO 694</v>
          </cell>
          <cell r="E400">
            <v>8</v>
          </cell>
          <cell r="F400" t="str">
            <v>ŠUMADIJSKA 31</v>
          </cell>
          <cell r="G400" t="str">
            <v>ZEMUN</v>
          </cell>
          <cell r="H400" t="str">
            <v>DANICA TODOROVIĆ</v>
          </cell>
          <cell r="I400" t="str">
            <v>KK6</v>
          </cell>
          <cell r="J400">
            <v>608318642</v>
          </cell>
          <cell r="K400" t="str">
            <v>NEO KAE BG1 Marina Milosavljević</v>
          </cell>
        </row>
        <row r="401">
          <cell r="B401" t="str">
            <v>1111789841</v>
          </cell>
          <cell r="C401" t="str">
            <v>Delhaize</v>
          </cell>
          <cell r="D401" t="str">
            <v>MINI MAXI 6442 UŽICE</v>
          </cell>
          <cell r="E401">
            <v>1</v>
          </cell>
          <cell r="F401" t="str">
            <v>GLAVNA 53</v>
          </cell>
          <cell r="G401" t="str">
            <v>BEOGRAD-ZEMUN</v>
          </cell>
          <cell r="H401" t="str">
            <v>DANICA TODOROVIĆ</v>
          </cell>
          <cell r="I401" t="str">
            <v>KK6</v>
          </cell>
          <cell r="J401">
            <v>608318642</v>
          </cell>
          <cell r="K401" t="str">
            <v>NEO KAE BG1 Marina Milosavljević</v>
          </cell>
        </row>
        <row r="402">
          <cell r="B402" t="str">
            <v>1111789840</v>
          </cell>
          <cell r="C402" t="str">
            <v>Delhaize</v>
          </cell>
          <cell r="D402" t="str">
            <v>MINI MAXI 6440 8. MART</v>
          </cell>
          <cell r="E402">
            <v>4</v>
          </cell>
          <cell r="F402" t="str">
            <v>CARA DUŠANA 121</v>
          </cell>
          <cell r="G402" t="str">
            <v>BEOGRAD - ZEMUN</v>
          </cell>
          <cell r="H402" t="str">
            <v>DANICA TODOROVIĆ</v>
          </cell>
          <cell r="I402" t="str">
            <v>KK6</v>
          </cell>
          <cell r="J402">
            <v>608318642</v>
          </cell>
          <cell r="K402" t="str">
            <v>NEO KAE BG1 Marina Milosavljević</v>
          </cell>
        </row>
        <row r="403">
          <cell r="B403" t="str">
            <v>1101418066</v>
          </cell>
          <cell r="C403" t="str">
            <v>Dis</v>
          </cell>
          <cell r="D403" t="str">
            <v>DIS MARKET STARA PAZOVA</v>
          </cell>
          <cell r="E403">
            <v>4</v>
          </cell>
          <cell r="F403" t="str">
            <v>KARAĐORĐEVA 84</v>
          </cell>
          <cell r="G403" t="str">
            <v>STARA PAZOVA</v>
          </cell>
          <cell r="H403" t="str">
            <v>DANICA TODOROVIĆ</v>
          </cell>
          <cell r="I403" t="str">
            <v>KK6</v>
          </cell>
          <cell r="J403">
            <v>608318642</v>
          </cell>
          <cell r="K403" t="str">
            <v>NEO KAE BG1 Marina Milosavljević</v>
          </cell>
        </row>
        <row r="404">
          <cell r="B404" t="str">
            <v>1111789756</v>
          </cell>
          <cell r="C404" t="str">
            <v>Delhaize</v>
          </cell>
          <cell r="D404" t="str">
            <v>MAXI - 186</v>
          </cell>
          <cell r="E404">
            <v>4</v>
          </cell>
          <cell r="F404" t="str">
            <v>KARAĐORĐEVA 24</v>
          </cell>
          <cell r="G404" t="str">
            <v>STARA PAZOVA</v>
          </cell>
          <cell r="H404" t="str">
            <v>DANICA TODOROVIĆ</v>
          </cell>
          <cell r="I404" t="str">
            <v>KK6</v>
          </cell>
          <cell r="J404">
            <v>608318642</v>
          </cell>
          <cell r="K404" t="str">
            <v>NEO KAE BG1 Marina Milosavljević</v>
          </cell>
        </row>
        <row r="405">
          <cell r="B405" t="str">
            <v>1112487001</v>
          </cell>
          <cell r="C405" t="str">
            <v>Metro</v>
          </cell>
          <cell r="D405" t="str">
            <v>METRO CASH &amp; CARRY DOO ZEMUN</v>
          </cell>
          <cell r="E405">
            <v>4</v>
          </cell>
          <cell r="F405" t="str">
            <v>AUTO PUT ZA NOVI SAD 120</v>
          </cell>
          <cell r="G405" t="str">
            <v>ZEMUN</v>
          </cell>
          <cell r="H405" t="str">
            <v>DANICA TODOROVIĆ</v>
          </cell>
          <cell r="I405" t="str">
            <v>KK6</v>
          </cell>
          <cell r="J405">
            <v>608318642</v>
          </cell>
          <cell r="K405" t="str">
            <v>NEO KAE BG1 Marina Milosavljević</v>
          </cell>
        </row>
        <row r="406">
          <cell r="B406" t="str">
            <v>1101576023</v>
          </cell>
          <cell r="C406" t="str">
            <v>Mercator</v>
          </cell>
          <cell r="D406" t="str">
            <v>MP455 ZEMUN 2 BEOGRAD</v>
          </cell>
          <cell r="E406">
            <v>4</v>
          </cell>
          <cell r="F406" t="str">
            <v>BATAJNIČKI DRUM BB</v>
          </cell>
          <cell r="G406" t="str">
            <v>ZEMUN</v>
          </cell>
          <cell r="H406" t="str">
            <v>DANICA TODOROVIĆ</v>
          </cell>
          <cell r="I406" t="str">
            <v>KK6</v>
          </cell>
          <cell r="J406">
            <v>608318642</v>
          </cell>
          <cell r="K406" t="str">
            <v>NEO KAE BG1 Marina Milosavljević</v>
          </cell>
        </row>
        <row r="407">
          <cell r="B407" t="str">
            <v>1101576731</v>
          </cell>
          <cell r="C407" t="str">
            <v>Mercator</v>
          </cell>
          <cell r="D407" t="str">
            <v>MP334 ALTINA BEOGRAD</v>
          </cell>
          <cell r="E407">
            <v>4</v>
          </cell>
          <cell r="F407" t="str">
            <v>UGRINOVACKI PUT 212</v>
          </cell>
          <cell r="G407" t="str">
            <v>ZEMUN, ALTINA</v>
          </cell>
          <cell r="H407" t="str">
            <v>DANICA TODOROVIĆ</v>
          </cell>
          <cell r="I407" t="str">
            <v>KK6</v>
          </cell>
          <cell r="J407">
            <v>608318642</v>
          </cell>
          <cell r="K407" t="str">
            <v>NEO KAE BG1 Marina Milosavljević</v>
          </cell>
        </row>
        <row r="408">
          <cell r="B408" t="str">
            <v>1111789835</v>
          </cell>
          <cell r="C408" t="str">
            <v>Delhaize</v>
          </cell>
          <cell r="D408" t="str">
            <v>MINI MAXI 6413 PLAVI 9</v>
          </cell>
          <cell r="E408">
            <v>4</v>
          </cell>
          <cell r="F408" t="str">
            <v>KRAJIŠKA 28</v>
          </cell>
          <cell r="G408" t="str">
            <v>BEOGRAD - ZEMUN</v>
          </cell>
          <cell r="H408" t="str">
            <v>DANICA TODOROVIĆ</v>
          </cell>
          <cell r="I408" t="str">
            <v>KK6</v>
          </cell>
          <cell r="J408">
            <v>608318642</v>
          </cell>
          <cell r="K408" t="str">
            <v>NEO KAE BG1 Marina Milosavljević</v>
          </cell>
        </row>
        <row r="409">
          <cell r="B409" t="str">
            <v>1101576017</v>
          </cell>
          <cell r="C409" t="str">
            <v>Mercator</v>
          </cell>
          <cell r="D409" t="str">
            <v>MP463 RODA MEGA ZMAJ BEOGRAD</v>
          </cell>
          <cell r="E409">
            <v>8</v>
          </cell>
          <cell r="F409" t="str">
            <v>AUTO PUT 18</v>
          </cell>
          <cell r="G409" t="str">
            <v>ZEMUN</v>
          </cell>
          <cell r="H409" t="str">
            <v>DANICA TODOROVIĆ</v>
          </cell>
          <cell r="I409" t="str">
            <v>KK6</v>
          </cell>
          <cell r="J409">
            <v>608318642</v>
          </cell>
          <cell r="K409" t="str">
            <v>NEO KAE BG1 Marina Milosavljević</v>
          </cell>
        </row>
        <row r="410">
          <cell r="B410" t="str">
            <v>1112530060</v>
          </cell>
          <cell r="C410" t="str">
            <v>Univerexport</v>
          </cell>
          <cell r="D410" t="str">
            <v>UNIVERXPORT MP 046</v>
          </cell>
          <cell r="E410">
            <v>4</v>
          </cell>
          <cell r="F410" t="str">
            <v>SUTJESKA, SPC VOJVODINA 2</v>
          </cell>
          <cell r="G410" t="str">
            <v>NOVI SAD</v>
          </cell>
          <cell r="H410" t="str">
            <v>DALIBOR NOVKOVIĆ</v>
          </cell>
          <cell r="I410" t="str">
            <v>KK8</v>
          </cell>
          <cell r="J410">
            <v>648319321</v>
          </cell>
          <cell r="K410" t="str">
            <v>NEO KAE Vojvodina Momir Adžić</v>
          </cell>
        </row>
        <row r="411">
          <cell r="B411" t="str">
            <v>1112530155</v>
          </cell>
          <cell r="C411" t="str">
            <v>Univerexport</v>
          </cell>
          <cell r="D411" t="str">
            <v>UNIVEREXPORT MP088</v>
          </cell>
          <cell r="E411">
            <v>4</v>
          </cell>
          <cell r="F411" t="str">
            <v>PUT DR GOLDMANA 1A</v>
          </cell>
          <cell r="G411" t="str">
            <v>SREMSKA KAMENICA</v>
          </cell>
          <cell r="H411" t="str">
            <v>DALIBOR NOVKOVIĆ</v>
          </cell>
          <cell r="I411" t="str">
            <v>KK8</v>
          </cell>
          <cell r="J411">
            <v>648319321</v>
          </cell>
          <cell r="K411" t="str">
            <v>NEO KAE Vojvodina Momir Adžić</v>
          </cell>
        </row>
        <row r="412">
          <cell r="B412" t="str">
            <v>1101576028</v>
          </cell>
          <cell r="C412" t="str">
            <v>Mercator</v>
          </cell>
          <cell r="D412" t="str">
            <v>MP432 SUPER INĐIJA</v>
          </cell>
          <cell r="E412">
            <v>4</v>
          </cell>
          <cell r="F412" t="str">
            <v>NOVOSADSKA 12-16</v>
          </cell>
          <cell r="G412" t="str">
            <v>INĐIJA</v>
          </cell>
          <cell r="H412" t="str">
            <v>DALIBOR NOVKOVIĆ</v>
          </cell>
          <cell r="I412" t="str">
            <v>KK8</v>
          </cell>
          <cell r="J412">
            <v>648319321</v>
          </cell>
          <cell r="K412" t="str">
            <v>NEO KAE Vojvodina Momir Adžić</v>
          </cell>
        </row>
        <row r="413">
          <cell r="B413" t="str">
            <v>1111789078</v>
          </cell>
          <cell r="C413" t="str">
            <v>Delhaize</v>
          </cell>
          <cell r="D413" t="str">
            <v>MAXI - 291 INDJIJA</v>
          </cell>
          <cell r="E413">
            <v>4</v>
          </cell>
          <cell r="F413" t="str">
            <v>VOJVODE STEPE 11</v>
          </cell>
          <cell r="G413" t="str">
            <v>INĐIJA</v>
          </cell>
          <cell r="H413" t="str">
            <v>DALIBOR NOVKOVIĆ</v>
          </cell>
          <cell r="I413" t="str">
            <v>KK8</v>
          </cell>
          <cell r="J413">
            <v>648319321</v>
          </cell>
          <cell r="K413" t="str">
            <v>NEO KAE Vojvodina Momir Adžić</v>
          </cell>
        </row>
        <row r="414">
          <cell r="B414" t="str">
            <v>1112530137</v>
          </cell>
          <cell r="C414" t="str">
            <v>Univerexport</v>
          </cell>
          <cell r="D414" t="str">
            <v>UNIVEREXPORT - HIPERMARKET MP083</v>
          </cell>
          <cell r="E414">
            <v>8</v>
          </cell>
          <cell r="F414" t="str">
            <v>BULEVAR OSLOBOĐENJA 119</v>
          </cell>
          <cell r="G414" t="str">
            <v>NOVI SAD</v>
          </cell>
          <cell r="H414" t="str">
            <v>DALIBOR NOVKOVIĆ</v>
          </cell>
          <cell r="I414" t="str">
            <v>KK8</v>
          </cell>
          <cell r="J414">
            <v>648319321</v>
          </cell>
          <cell r="K414" t="str">
            <v>NEO KAE Vojvodina Momir Adžić</v>
          </cell>
        </row>
        <row r="415">
          <cell r="B415" t="str">
            <v>1111789753</v>
          </cell>
          <cell r="C415" t="str">
            <v>Delhaize</v>
          </cell>
          <cell r="D415" t="str">
            <v>MAXI - 187</v>
          </cell>
          <cell r="E415">
            <v>8</v>
          </cell>
          <cell r="F415" t="str">
            <v>BULEVAR OSLOBOĐENJA 133</v>
          </cell>
          <cell r="G415" t="str">
            <v>NOVI SAD</v>
          </cell>
          <cell r="H415" t="str">
            <v>DALIBOR NOVKOVIĆ</v>
          </cell>
          <cell r="I415" t="str">
            <v>KK8</v>
          </cell>
          <cell r="J415">
            <v>648319321</v>
          </cell>
          <cell r="K415" t="str">
            <v>NEO KAE Vojvodina Momir Adžić</v>
          </cell>
        </row>
        <row r="416">
          <cell r="B416" t="str">
            <v>1112530135</v>
          </cell>
          <cell r="C416" t="str">
            <v>Univerexport</v>
          </cell>
          <cell r="D416" t="str">
            <v>UNIVEREXPORT MP 082</v>
          </cell>
          <cell r="E416">
            <v>8</v>
          </cell>
          <cell r="F416" t="str">
            <v>VOJVODE PUTNIKA 79</v>
          </cell>
          <cell r="G416" t="str">
            <v>SREMSKA KAMENICA</v>
          </cell>
          <cell r="H416" t="str">
            <v>DALIBOR NOVKOVIĆ</v>
          </cell>
          <cell r="I416" t="str">
            <v>KK8</v>
          </cell>
          <cell r="J416">
            <v>648319321</v>
          </cell>
          <cell r="K416" t="str">
            <v>NEO KAE Vojvodina Momir Adžić</v>
          </cell>
        </row>
        <row r="417">
          <cell r="B417" t="str">
            <v>1111789105</v>
          </cell>
          <cell r="C417" t="str">
            <v>Delhaize</v>
          </cell>
          <cell r="D417" t="str">
            <v>MAXI - 206</v>
          </cell>
          <cell r="E417">
            <v>8</v>
          </cell>
          <cell r="F417" t="str">
            <v>VOJVODE PUTNIKA 2</v>
          </cell>
          <cell r="G417" t="str">
            <v>SREMSKA KAMENICA</v>
          </cell>
          <cell r="H417" t="str">
            <v>DALIBOR NOVKOVIĆ</v>
          </cell>
          <cell r="I417" t="str">
            <v>KK8</v>
          </cell>
          <cell r="J417">
            <v>648319321</v>
          </cell>
          <cell r="K417" t="str">
            <v>NEO KAE Vojvodina Momir Adžić</v>
          </cell>
        </row>
        <row r="418">
          <cell r="B418" t="str">
            <v>1112530009</v>
          </cell>
          <cell r="C418" t="str">
            <v>Univerexport</v>
          </cell>
          <cell r="D418" t="str">
            <v>UNIVEREXPORT - MP004</v>
          </cell>
          <cell r="E418">
            <v>4</v>
          </cell>
          <cell r="F418" t="str">
            <v>RESAVSKA 4</v>
          </cell>
          <cell r="G418" t="str">
            <v>NOVI SAD</v>
          </cell>
          <cell r="H418" t="str">
            <v>DALIBOR NOVKOVIĆ</v>
          </cell>
          <cell r="I418" t="str">
            <v>KK8</v>
          </cell>
          <cell r="J418">
            <v>648319321</v>
          </cell>
          <cell r="K418" t="str">
            <v>NEO KAE Vojvodina Momir Adžić</v>
          </cell>
        </row>
        <row r="419">
          <cell r="B419" t="str">
            <v>1101576048</v>
          </cell>
          <cell r="C419" t="str">
            <v>Mercator</v>
          </cell>
          <cell r="D419" t="str">
            <v>MP446 LIMAN 1 NOVI SAD</v>
          </cell>
          <cell r="E419">
            <v>4</v>
          </cell>
          <cell r="F419" t="str">
            <v>FRUŠKOGORSKA 21</v>
          </cell>
          <cell r="G419" t="str">
            <v>NOVI SAD</v>
          </cell>
          <cell r="H419" t="str">
            <v>DALIBOR NOVKOVIĆ</v>
          </cell>
          <cell r="I419" t="str">
            <v>KK8</v>
          </cell>
          <cell r="J419">
            <v>648319321</v>
          </cell>
          <cell r="K419" t="str">
            <v>NEO KAE Vojvodina Momir Adžić</v>
          </cell>
        </row>
        <row r="420">
          <cell r="B420" t="str">
            <v>1101576626</v>
          </cell>
          <cell r="C420" t="str">
            <v>Mercator</v>
          </cell>
          <cell r="D420" t="str">
            <v>MP320 FRUŠKOGORSKA NOVI SAD</v>
          </cell>
          <cell r="E420">
            <v>4</v>
          </cell>
          <cell r="F420" t="str">
            <v>FRUŠKOGORSKA 26</v>
          </cell>
          <cell r="G420" t="str">
            <v>NOVI SAD</v>
          </cell>
          <cell r="H420" t="str">
            <v>DALIBOR NOVKOVIĆ</v>
          </cell>
          <cell r="I420" t="str">
            <v>KK8</v>
          </cell>
          <cell r="J420">
            <v>648319321</v>
          </cell>
          <cell r="K420" t="str">
            <v>NEO KAE Vojvodina Momir Adžić</v>
          </cell>
        </row>
        <row r="421">
          <cell r="B421" t="str">
            <v>1101576076</v>
          </cell>
          <cell r="C421" t="str">
            <v>Mercator</v>
          </cell>
          <cell r="D421" t="str">
            <v>MP477 LIMAN 2 NOVI SAD</v>
          </cell>
          <cell r="E421">
            <v>4</v>
          </cell>
          <cell r="F421" t="str">
            <v>V. PETROVIĆA 12</v>
          </cell>
          <cell r="G421" t="str">
            <v>NOVI SAD</v>
          </cell>
          <cell r="H421" t="str">
            <v>DALIBOR NOVKOVIĆ</v>
          </cell>
          <cell r="I421" t="str">
            <v>KK8</v>
          </cell>
          <cell r="J421">
            <v>648319321</v>
          </cell>
          <cell r="K421" t="str">
            <v>NEO KAE Vojvodina Momir Adžić</v>
          </cell>
        </row>
        <row r="422">
          <cell r="B422" t="str">
            <v>1111789994</v>
          </cell>
          <cell r="C422" t="str">
            <v>Delhaize</v>
          </cell>
          <cell r="D422" t="str">
            <v>MAXI MP 261</v>
          </cell>
          <cell r="E422">
            <v>4</v>
          </cell>
          <cell r="F422" t="str">
            <v>KRALJA PETRA I 6</v>
          </cell>
          <cell r="G422" t="str">
            <v>INĐIJA</v>
          </cell>
          <cell r="H422" t="str">
            <v>DALIBOR NOVKOVIĆ</v>
          </cell>
          <cell r="I422" t="str">
            <v>KK8</v>
          </cell>
          <cell r="J422">
            <v>648319321</v>
          </cell>
          <cell r="K422" t="str">
            <v>NEO KAE Vojvodina Momir Adžić</v>
          </cell>
        </row>
        <row r="423">
          <cell r="B423" t="str">
            <v>1112530005</v>
          </cell>
          <cell r="C423" t="str">
            <v>Univerexport</v>
          </cell>
          <cell r="D423" t="str">
            <v>HIPERMARKET MP002</v>
          </cell>
          <cell r="E423">
            <v>8</v>
          </cell>
          <cell r="F423" t="str">
            <v>BAJČI ŽILINSKOG 4</v>
          </cell>
          <cell r="G423" t="str">
            <v>NOVI SAD</v>
          </cell>
          <cell r="H423" t="str">
            <v>DALIBOR NOVKOVIĆ</v>
          </cell>
          <cell r="I423" t="str">
            <v>KK8</v>
          </cell>
          <cell r="J423">
            <v>648319321</v>
          </cell>
          <cell r="K423" t="str">
            <v>NEO KAE Vojvodina Momir Adžić</v>
          </cell>
        </row>
        <row r="424">
          <cell r="B424" t="str">
            <v>1101576165</v>
          </cell>
          <cell r="C424" t="str">
            <v>Mercator</v>
          </cell>
          <cell r="D424" t="str">
            <v>MP493 ŠUMADIJSKA NS</v>
          </cell>
          <cell r="E424">
            <v>4</v>
          </cell>
          <cell r="F424" t="str">
            <v>ŠUMADIJSKA 12</v>
          </cell>
          <cell r="G424" t="str">
            <v>NOVI SAD</v>
          </cell>
          <cell r="H424" t="str">
            <v>DALIBOR NOVKOVIĆ</v>
          </cell>
          <cell r="I424" t="str">
            <v>KK8</v>
          </cell>
          <cell r="J424">
            <v>648319321</v>
          </cell>
          <cell r="K424" t="str">
            <v>NEO KAE Vojvodina Momir Adžić</v>
          </cell>
        </row>
        <row r="425">
          <cell r="B425" t="str">
            <v>1111789503</v>
          </cell>
          <cell r="C425" t="str">
            <v>Delhaize</v>
          </cell>
          <cell r="D425" t="str">
            <v>MAXI - 205</v>
          </cell>
          <cell r="E425">
            <v>8</v>
          </cell>
          <cell r="F425" t="str">
            <v>BULEVAR MIHAJLA PUPINA 1</v>
          </cell>
          <cell r="G425" t="str">
            <v>NOVI SAD</v>
          </cell>
          <cell r="H425" t="str">
            <v>DALIBOR NOVKOVIĆ</v>
          </cell>
          <cell r="I425" t="str">
            <v>KK8</v>
          </cell>
          <cell r="J425">
            <v>648319321</v>
          </cell>
          <cell r="K425" t="str">
            <v>NEO KAE Vojvodina Momir Adžić</v>
          </cell>
        </row>
        <row r="426">
          <cell r="B426" t="str">
            <v>1112530004</v>
          </cell>
          <cell r="C426" t="str">
            <v>Univerexport</v>
          </cell>
          <cell r="D426" t="str">
            <v>UNIVEREXPORT - MP17 - SUPERETA</v>
          </cell>
          <cell r="E426">
            <v>8</v>
          </cell>
          <cell r="F426" t="str">
            <v>BRAĆE JOVANDIĆ 11</v>
          </cell>
          <cell r="G426" t="str">
            <v>NOVI SAD</v>
          </cell>
          <cell r="H426" t="str">
            <v>DALIBOR NOVKOVIĆ</v>
          </cell>
          <cell r="I426" t="str">
            <v>KK8</v>
          </cell>
          <cell r="J426">
            <v>648319321</v>
          </cell>
          <cell r="K426" t="str">
            <v>NEO KAE Vojvodina Momir Adžić</v>
          </cell>
        </row>
        <row r="427">
          <cell r="B427" t="str">
            <v>1111789955</v>
          </cell>
          <cell r="C427" t="str">
            <v>Delhaize</v>
          </cell>
          <cell r="D427" t="str">
            <v>MAXI 215</v>
          </cell>
          <cell r="E427">
            <v>8</v>
          </cell>
          <cell r="F427" t="str">
            <v>BULEVAR OSLOBOĐENJA 83</v>
          </cell>
          <cell r="G427" t="str">
            <v>NOVI SAD</v>
          </cell>
          <cell r="H427" t="str">
            <v>DALIBOR NOVKOVIĆ</v>
          </cell>
          <cell r="I427" t="str">
            <v>KK8</v>
          </cell>
          <cell r="J427">
            <v>648319321</v>
          </cell>
          <cell r="K427" t="str">
            <v>NEO KAE Vojvodina Momir Adžić</v>
          </cell>
        </row>
        <row r="428">
          <cell r="B428" t="str">
            <v>1101576614</v>
          </cell>
          <cell r="C428" t="str">
            <v>Mercator</v>
          </cell>
          <cell r="D428" t="str">
            <v>MP226 DALTON NOVI SAD</v>
          </cell>
          <cell r="E428">
            <v>4</v>
          </cell>
          <cell r="F428" t="str">
            <v>BULEVAR OSLOBOĐENJA 95</v>
          </cell>
          <cell r="G428" t="str">
            <v>NOVI SAD</v>
          </cell>
          <cell r="H428" t="str">
            <v>DALIBOR NOVKOVIĆ</v>
          </cell>
          <cell r="I428" t="str">
            <v>KK8</v>
          </cell>
          <cell r="J428">
            <v>648319321</v>
          </cell>
          <cell r="K428" t="str">
            <v>NEO KAE Vojvodina Momir Adžić</v>
          </cell>
        </row>
        <row r="429">
          <cell r="B429" t="str">
            <v>1101576783</v>
          </cell>
          <cell r="C429" t="str">
            <v>Mercator</v>
          </cell>
          <cell r="D429" t="str">
            <v>MP 577 HILANDARSKA</v>
          </cell>
          <cell r="E429">
            <v>4</v>
          </cell>
          <cell r="F429" t="str">
            <v>MASARIKOVA 29</v>
          </cell>
          <cell r="G429" t="str">
            <v>NOVI SAD</v>
          </cell>
          <cell r="H429" t="str">
            <v>DALIBOR NOVKOVIĆ</v>
          </cell>
          <cell r="I429" t="str">
            <v>KK8</v>
          </cell>
          <cell r="J429">
            <v>648319321</v>
          </cell>
          <cell r="K429" t="str">
            <v>NEO KAE Vojvodina Momir Adžić</v>
          </cell>
        </row>
        <row r="430">
          <cell r="B430" t="str">
            <v>1111789771</v>
          </cell>
          <cell r="C430" t="str">
            <v>Delhaize</v>
          </cell>
          <cell r="D430" t="str">
            <v>DELHAIZE SHOP &amp; GO PRODAVNICA 645</v>
          </cell>
          <cell r="E430">
            <v>8</v>
          </cell>
          <cell r="F430" t="str">
            <v>GUNDULICEVA 19</v>
          </cell>
          <cell r="G430" t="str">
            <v>NOVI SAD</v>
          </cell>
          <cell r="H430" t="str">
            <v>DALIBOR NOVKOVIĆ</v>
          </cell>
          <cell r="I430" t="str">
            <v>KK8</v>
          </cell>
          <cell r="J430">
            <v>648319321</v>
          </cell>
          <cell r="K430" t="str">
            <v>NEO KAE Vojvodina Momir Adžić</v>
          </cell>
        </row>
        <row r="431">
          <cell r="B431" t="str">
            <v>1112530126</v>
          </cell>
          <cell r="C431" t="str">
            <v>Univerexport</v>
          </cell>
          <cell r="D431" t="str">
            <v>UNIVEREXPORT MP076</v>
          </cell>
          <cell r="E431">
            <v>8</v>
          </cell>
          <cell r="F431" t="str">
            <v>TEKELIJINA 15</v>
          </cell>
          <cell r="G431" t="str">
            <v>NOVI SAD</v>
          </cell>
          <cell r="H431" t="str">
            <v>DALIBOR NOVKOVIĆ</v>
          </cell>
          <cell r="I431" t="str">
            <v>KK8</v>
          </cell>
          <cell r="J431">
            <v>648319321</v>
          </cell>
          <cell r="K431" t="str">
            <v>NEO KAE Vojvodina Momir Adžić</v>
          </cell>
        </row>
        <row r="432">
          <cell r="B432" t="str">
            <v>1112530141</v>
          </cell>
          <cell r="C432" t="str">
            <v>Univerexport</v>
          </cell>
          <cell r="D432" t="str">
            <v>UNIVEREXPORT - MP085</v>
          </cell>
          <cell r="E432">
            <v>4</v>
          </cell>
          <cell r="F432" t="str">
            <v>NARODNIH HEROJA 1</v>
          </cell>
          <cell r="G432" t="str">
            <v>NOVI SAD</v>
          </cell>
          <cell r="H432" t="str">
            <v>DALIBOR NOVKOVIĆ</v>
          </cell>
          <cell r="I432" t="str">
            <v>KK8</v>
          </cell>
          <cell r="J432">
            <v>648319321</v>
          </cell>
          <cell r="K432" t="str">
            <v>NEO KAE Vojvodina Momir Adžić</v>
          </cell>
        </row>
        <row r="433">
          <cell r="B433" t="str">
            <v>1112530112</v>
          </cell>
          <cell r="C433" t="str">
            <v>Univerexport</v>
          </cell>
          <cell r="D433" t="str">
            <v>UNIVEREXPORT - MP061 PETROVARADIN</v>
          </cell>
          <cell r="E433">
            <v>8</v>
          </cell>
          <cell r="F433" t="str">
            <v>ŠENOINA 6A</v>
          </cell>
          <cell r="G433" t="str">
            <v>PETROVARADIN</v>
          </cell>
          <cell r="H433" t="str">
            <v>DALIBOR NOVKOVIĆ</v>
          </cell>
          <cell r="I433" t="str">
            <v>KK8</v>
          </cell>
          <cell r="J433">
            <v>648319321</v>
          </cell>
          <cell r="K433" t="str">
            <v>NEO KAE Vojvodina Momir Adžić</v>
          </cell>
        </row>
        <row r="434">
          <cell r="B434" t="str">
            <v>1112530143</v>
          </cell>
          <cell r="C434" t="str">
            <v>Univerexport</v>
          </cell>
          <cell r="D434" t="str">
            <v>UNIVEREXPORT - MP087</v>
          </cell>
          <cell r="E434">
            <v>8</v>
          </cell>
          <cell r="F434" t="str">
            <v>OKRUGIĆEVA 17</v>
          </cell>
          <cell r="G434" t="str">
            <v>NOVI SAD</v>
          </cell>
          <cell r="H434" t="str">
            <v>DALIBOR NOVKOVIĆ</v>
          </cell>
          <cell r="I434" t="str">
            <v>KK8</v>
          </cell>
          <cell r="J434">
            <v>648319321</v>
          </cell>
          <cell r="K434" t="str">
            <v>NEO KAE Vojvodina Momir Adžić</v>
          </cell>
        </row>
        <row r="435">
          <cell r="B435" t="str">
            <v>1112530034</v>
          </cell>
          <cell r="C435" t="str">
            <v>Univerexport</v>
          </cell>
          <cell r="D435" t="str">
            <v>UNIVEREXPORT - SUPERMARKET</v>
          </cell>
          <cell r="E435">
            <v>8</v>
          </cell>
          <cell r="F435" t="str">
            <v>PRERADOVIĆEVA 108A</v>
          </cell>
          <cell r="G435" t="str">
            <v>PETROVARADIN</v>
          </cell>
          <cell r="H435" t="str">
            <v>DALIBOR NOVKOVIĆ</v>
          </cell>
          <cell r="I435" t="str">
            <v>KK8</v>
          </cell>
          <cell r="J435">
            <v>648319321</v>
          </cell>
          <cell r="K435" t="str">
            <v>NEO KAE Vojvodina Momir Adžić</v>
          </cell>
        </row>
        <row r="436">
          <cell r="B436" t="str">
            <v>1101576729</v>
          </cell>
          <cell r="C436" t="str">
            <v>Mercator</v>
          </cell>
          <cell r="D436" t="str">
            <v>MP489 SREMSKA NOVI SAD</v>
          </cell>
          <cell r="E436">
            <v>4</v>
          </cell>
          <cell r="F436" t="str">
            <v>SREMSKA 5</v>
          </cell>
          <cell r="G436" t="str">
            <v>NOVI SAD</v>
          </cell>
          <cell r="H436" t="str">
            <v>DALIBOR NOVKOVIĆ</v>
          </cell>
          <cell r="I436" t="str">
            <v>KK8</v>
          </cell>
          <cell r="J436">
            <v>648319321</v>
          </cell>
          <cell r="K436" t="str">
            <v>NEO KAE Vojvodina Momir Adžić</v>
          </cell>
        </row>
        <row r="437">
          <cell r="B437" t="str">
            <v>1111789942</v>
          </cell>
          <cell r="C437" t="str">
            <v>Delhaize</v>
          </cell>
          <cell r="D437" t="str">
            <v>SHOP &amp; GO 257</v>
          </cell>
          <cell r="E437">
            <v>4</v>
          </cell>
          <cell r="F437" t="str">
            <v>STRAŽILOVSKA 14</v>
          </cell>
          <cell r="G437" t="str">
            <v>NOVI SAD</v>
          </cell>
          <cell r="H437" t="str">
            <v>DALIBOR NOVKOVIĆ</v>
          </cell>
          <cell r="I437" t="str">
            <v>KK8</v>
          </cell>
          <cell r="J437">
            <v>648319321</v>
          </cell>
          <cell r="K437" t="str">
            <v>NEO KAE Vojvodina Momir Adžić</v>
          </cell>
        </row>
        <row r="438">
          <cell r="B438" t="str">
            <v>1112530022</v>
          </cell>
          <cell r="C438" t="str">
            <v>Univerexport</v>
          </cell>
          <cell r="D438" t="str">
            <v>UNIVEREXPORT - SUPERETA MP021</v>
          </cell>
          <cell r="E438">
            <v>4</v>
          </cell>
          <cell r="F438" t="str">
            <v>RADNIČKA 30/A</v>
          </cell>
          <cell r="G438" t="str">
            <v>NOVI SAD</v>
          </cell>
          <cell r="H438" t="str">
            <v>DALIBOR NOVKOVIĆ</v>
          </cell>
          <cell r="I438" t="str">
            <v>KK8</v>
          </cell>
          <cell r="J438">
            <v>648319321</v>
          </cell>
          <cell r="K438" t="str">
            <v>NEO KAE Vojvodina Momir Adžić</v>
          </cell>
        </row>
        <row r="439">
          <cell r="B439" t="str">
            <v>1101576155</v>
          </cell>
          <cell r="C439" t="str">
            <v>Mercator</v>
          </cell>
          <cell r="D439" t="str">
            <v>MP420 MARKET KEJ NOVI SAD</v>
          </cell>
          <cell r="E439">
            <v>4</v>
          </cell>
          <cell r="F439" t="str">
            <v>KEJ ŽRTAVA RACIJE 6</v>
          </cell>
          <cell r="G439" t="str">
            <v>NOVI SAD</v>
          </cell>
          <cell r="H439" t="str">
            <v>DALIBOR NOVKOVIĆ</v>
          </cell>
          <cell r="I439" t="str">
            <v>KK8</v>
          </cell>
          <cell r="J439">
            <v>648319321</v>
          </cell>
          <cell r="K439" t="str">
            <v>NEO KAE Vojvodina Momir Adžić</v>
          </cell>
        </row>
        <row r="440">
          <cell r="B440" t="str">
            <v>1101576623</v>
          </cell>
          <cell r="C440" t="str">
            <v>Mercator</v>
          </cell>
          <cell r="D440" t="str">
            <v>MP295 DUNAVSKI PARK NOVI SAD</v>
          </cell>
          <cell r="E440">
            <v>4</v>
          </cell>
          <cell r="F440" t="str">
            <v>IGNJATA PAVLASA 2</v>
          </cell>
          <cell r="G440" t="str">
            <v>NOVI SAD</v>
          </cell>
          <cell r="H440" t="str">
            <v>DALIBOR NOVKOVIĆ</v>
          </cell>
          <cell r="I440" t="str">
            <v>KK8</v>
          </cell>
          <cell r="J440">
            <v>648319321</v>
          </cell>
          <cell r="K440" t="str">
            <v>NEO KAE Vojvodina Momir Adžić</v>
          </cell>
        </row>
        <row r="441">
          <cell r="B441" t="str">
            <v>1101576189</v>
          </cell>
          <cell r="C441" t="str">
            <v>Mercator</v>
          </cell>
          <cell r="D441" t="str">
            <v>MP 572</v>
          </cell>
          <cell r="E441">
            <v>4</v>
          </cell>
          <cell r="F441" t="str">
            <v>RAČKOG 17</v>
          </cell>
          <cell r="G441" t="str">
            <v>PETROVARADIN</v>
          </cell>
          <cell r="H441" t="str">
            <v>DALIBOR NOVKOVIĆ</v>
          </cell>
          <cell r="I441" t="str">
            <v>KK8</v>
          </cell>
          <cell r="J441">
            <v>648319321</v>
          </cell>
          <cell r="K441" t="str">
            <v>NEO KAE Vojvodina Momir Adžić</v>
          </cell>
        </row>
        <row r="442">
          <cell r="B442" t="str">
            <v>1112530119</v>
          </cell>
          <cell r="C442" t="str">
            <v>Univerexport</v>
          </cell>
          <cell r="D442" t="str">
            <v>UNIVEREXPORT MP065</v>
          </cell>
          <cell r="E442">
            <v>4</v>
          </cell>
          <cell r="F442" t="str">
            <v>MARKA MILJANOVA 3</v>
          </cell>
          <cell r="G442" t="str">
            <v>NOVI SAD</v>
          </cell>
          <cell r="H442" t="str">
            <v>DALIBOR NOVKOVIĆ</v>
          </cell>
          <cell r="I442" t="str">
            <v>KK8</v>
          </cell>
          <cell r="J442">
            <v>648319321</v>
          </cell>
          <cell r="K442" t="str">
            <v>NEO KAE Vojvodina Momir Adžić</v>
          </cell>
        </row>
        <row r="443">
          <cell r="B443" t="str">
            <v>1101576086</v>
          </cell>
          <cell r="C443" t="str">
            <v>Mercator</v>
          </cell>
          <cell r="D443" t="str">
            <v>MP480 SALAJKA NOVI SAD</v>
          </cell>
          <cell r="E443">
            <v>4</v>
          </cell>
          <cell r="F443" t="str">
            <v>KISAČKA 3</v>
          </cell>
          <cell r="G443" t="str">
            <v>NOVI SAD</v>
          </cell>
          <cell r="H443" t="str">
            <v>DALIBOR NOVKOVIĆ</v>
          </cell>
          <cell r="I443" t="str">
            <v>KK8</v>
          </cell>
          <cell r="J443">
            <v>648319321</v>
          </cell>
          <cell r="K443" t="str">
            <v>NEO KAE Vojvodina Momir Adžić</v>
          </cell>
        </row>
        <row r="444">
          <cell r="B444" t="str">
            <v>1111789553</v>
          </cell>
          <cell r="C444" t="str">
            <v>Delhaize</v>
          </cell>
          <cell r="D444" t="str">
            <v>PRODAVNICA 256</v>
          </cell>
          <cell r="E444">
            <v>2</v>
          </cell>
          <cell r="F444" t="str">
            <v>BEOGRADSKI KEJ 31</v>
          </cell>
          <cell r="G444" t="str">
            <v>NOVI SAD</v>
          </cell>
          <cell r="H444" t="str">
            <v>DALIBOR NOVKOVIĆ</v>
          </cell>
          <cell r="I444" t="str">
            <v>KK8</v>
          </cell>
          <cell r="J444">
            <v>648319321</v>
          </cell>
          <cell r="K444" t="str">
            <v>NEO KAE Vojvodina Momir Adžić</v>
          </cell>
        </row>
        <row r="445">
          <cell r="B445" t="str">
            <v>1111789943</v>
          </cell>
          <cell r="C445" t="str">
            <v>Delhaize</v>
          </cell>
          <cell r="D445" t="str">
            <v>SHOP &amp; GO 255</v>
          </cell>
          <cell r="E445">
            <v>2</v>
          </cell>
          <cell r="F445" t="str">
            <v>SKERLIĆEVA 2</v>
          </cell>
          <cell r="G445" t="str">
            <v>NOVI SAD</v>
          </cell>
          <cell r="H445" t="str">
            <v>DALIBOR NOVKOVIĆ</v>
          </cell>
          <cell r="I445" t="str">
            <v>KK8</v>
          </cell>
          <cell r="J445">
            <v>648319321</v>
          </cell>
          <cell r="K445" t="str">
            <v>NEO KAE Vojvodina Momir Adžić</v>
          </cell>
        </row>
        <row r="446">
          <cell r="B446" t="str">
            <v>1111789978</v>
          </cell>
          <cell r="C446" t="str">
            <v>Delhaize</v>
          </cell>
          <cell r="D446" t="str">
            <v>SHOP&amp;GO 673</v>
          </cell>
          <cell r="E446">
            <v>1</v>
          </cell>
          <cell r="F446" t="str">
            <v>KRALJA ALEKSANDRA 4</v>
          </cell>
          <cell r="G446" t="str">
            <v>NOVI SAD</v>
          </cell>
          <cell r="H446" t="str">
            <v>DALIBOR NOVKOVIĆ</v>
          </cell>
          <cell r="I446" t="str">
            <v>KK8</v>
          </cell>
          <cell r="J446">
            <v>648319321</v>
          </cell>
          <cell r="K446" t="str">
            <v>NEO KAE Vojvodina Momir Adžić</v>
          </cell>
        </row>
        <row r="447">
          <cell r="B447" t="str">
            <v>1101576599</v>
          </cell>
          <cell r="C447" t="str">
            <v>Mercator</v>
          </cell>
          <cell r="D447" t="str">
            <v>MP286 SUPER CENTAR ŠID</v>
          </cell>
          <cell r="E447">
            <v>4</v>
          </cell>
          <cell r="F447" t="str">
            <v>CARA DUŠANA 39</v>
          </cell>
          <cell r="G447" t="str">
            <v>ŠID</v>
          </cell>
          <cell r="H447" t="str">
            <v>VUJADIN STANIĆ</v>
          </cell>
          <cell r="I447" t="str">
            <v>KL0</v>
          </cell>
          <cell r="J447">
            <v>608318383</v>
          </cell>
          <cell r="K447" t="str">
            <v>NEO KAE BG1 Marina Milosavljević</v>
          </cell>
        </row>
        <row r="448">
          <cell r="B448" t="str">
            <v>1111789112</v>
          </cell>
          <cell r="C448" t="str">
            <v>Delhaize</v>
          </cell>
          <cell r="D448" t="str">
            <v>MINI MAXI - 534</v>
          </cell>
          <cell r="E448">
            <v>4</v>
          </cell>
          <cell r="F448" t="str">
            <v>BULEVAR DOSITEJA OBRADOVIĆA 69</v>
          </cell>
          <cell r="G448" t="str">
            <v>LOZNICA</v>
          </cell>
          <cell r="H448" t="str">
            <v>VUJADIN STANIĆ</v>
          </cell>
          <cell r="I448" t="str">
            <v>KL0</v>
          </cell>
          <cell r="J448">
            <v>608318383</v>
          </cell>
          <cell r="K448" t="str">
            <v>NEO KAE BG1 Marina Milosavljević</v>
          </cell>
        </row>
        <row r="449">
          <cell r="B449" t="str">
            <v>1101576590</v>
          </cell>
          <cell r="C449" t="str">
            <v>Mercator</v>
          </cell>
          <cell r="D449" t="str">
            <v>MP195 SUPER LOZNICA 1</v>
          </cell>
          <cell r="E449">
            <v>4</v>
          </cell>
          <cell r="F449" t="str">
            <v>KNEZA MILOŠA 15</v>
          </cell>
          <cell r="G449" t="str">
            <v>LOZNICA</v>
          </cell>
          <cell r="H449" t="str">
            <v>VUJADIN STANIĆ</v>
          </cell>
          <cell r="I449" t="str">
            <v>KL0</v>
          </cell>
          <cell r="J449">
            <v>608318383</v>
          </cell>
          <cell r="K449" t="str">
            <v>NEO KAE BG1 Marina Milosavljević</v>
          </cell>
        </row>
        <row r="450">
          <cell r="B450" t="str">
            <v>1101576170</v>
          </cell>
          <cell r="C450" t="str">
            <v>Mercator</v>
          </cell>
          <cell r="D450" t="str">
            <v>MP527 LOZNICA 2</v>
          </cell>
          <cell r="E450">
            <v>4</v>
          </cell>
          <cell r="F450" t="str">
            <v>VUKA KARADŽIĆA 35</v>
          </cell>
          <cell r="G450" t="str">
            <v>LOZNICA</v>
          </cell>
          <cell r="H450" t="str">
            <v>VUJADIN STANIĆ</v>
          </cell>
          <cell r="I450" t="str">
            <v>KL0</v>
          </cell>
          <cell r="J450">
            <v>608318383</v>
          </cell>
          <cell r="K450" t="str">
            <v>NEO KAE BG1 Marina Milosavljević</v>
          </cell>
        </row>
        <row r="451">
          <cell r="B451" t="str">
            <v>1101576025</v>
          </cell>
          <cell r="C451" t="str">
            <v>Mercator</v>
          </cell>
          <cell r="D451" t="str">
            <v>MP457 LOZNICA 1</v>
          </cell>
          <cell r="E451">
            <v>4</v>
          </cell>
          <cell r="F451" t="str">
            <v>TRG VUKA KARADŽIĆA BB</v>
          </cell>
          <cell r="G451" t="str">
            <v>LOZNICA</v>
          </cell>
          <cell r="H451" t="str">
            <v>VUJADIN STANIĆ</v>
          </cell>
          <cell r="I451" t="str">
            <v>KL0</v>
          </cell>
          <cell r="J451">
            <v>608318383</v>
          </cell>
          <cell r="K451" t="str">
            <v>NEO KAE BG1 Marina Milosavljević</v>
          </cell>
        </row>
        <row r="452">
          <cell r="B452" t="str">
            <v>1111789515</v>
          </cell>
          <cell r="C452" t="str">
            <v>Delhaize</v>
          </cell>
          <cell r="D452" t="str">
            <v>MAXI - 504</v>
          </cell>
          <cell r="E452">
            <v>4</v>
          </cell>
          <cell r="F452" t="str">
            <v>KNEZA MILOSA 2</v>
          </cell>
          <cell r="G452" t="str">
            <v>LOZNICA</v>
          </cell>
          <cell r="H452" t="str">
            <v>VUJADIN STANIĆ</v>
          </cell>
          <cell r="I452" t="str">
            <v>KL0</v>
          </cell>
          <cell r="J452">
            <v>608318383</v>
          </cell>
          <cell r="K452" t="str">
            <v>NEO KAE BG1 Marina Milosavljević</v>
          </cell>
        </row>
        <row r="453">
          <cell r="B453" t="str">
            <v>1111789543</v>
          </cell>
          <cell r="C453" t="str">
            <v>Delhaize</v>
          </cell>
          <cell r="D453" t="str">
            <v>MAXI - 505</v>
          </cell>
          <cell r="E453">
            <v>4</v>
          </cell>
          <cell r="F453" t="str">
            <v>VOJVODE PUTNIKA BB</v>
          </cell>
          <cell r="G453" t="str">
            <v>LOZNICA</v>
          </cell>
          <cell r="H453" t="str">
            <v>VUJADIN STANIĆ</v>
          </cell>
          <cell r="I453" t="str">
            <v>KL0</v>
          </cell>
          <cell r="J453">
            <v>608318383</v>
          </cell>
          <cell r="K453" t="str">
            <v>NEO KAE BG1 Marina Milosavljević</v>
          </cell>
        </row>
        <row r="454">
          <cell r="B454" t="str">
            <v>1111789736</v>
          </cell>
          <cell r="C454" t="str">
            <v>Delhaize</v>
          </cell>
          <cell r="D454" t="str">
            <v>TEMPO EXPRESS 012 LOZNICA</v>
          </cell>
          <cell r="E454">
            <v>4</v>
          </cell>
          <cell r="F454" t="str">
            <v>SABACKI PUT BB</v>
          </cell>
          <cell r="G454" t="str">
            <v>LOZNICA</v>
          </cell>
          <cell r="H454" t="str">
            <v>VUJADIN STANIĆ</v>
          </cell>
          <cell r="I454" t="str">
            <v>KL0</v>
          </cell>
          <cell r="J454">
            <v>608318383</v>
          </cell>
          <cell r="K454" t="str">
            <v>NEO KAE BG1 Marina Milosavljević</v>
          </cell>
        </row>
        <row r="455">
          <cell r="B455" t="str">
            <v>1111789534</v>
          </cell>
          <cell r="C455" t="str">
            <v>Delhaize</v>
          </cell>
          <cell r="D455" t="str">
            <v>MAXI - 220</v>
          </cell>
          <cell r="E455">
            <v>4</v>
          </cell>
          <cell r="F455" t="str">
            <v>PROMENADA 9B</v>
          </cell>
          <cell r="G455" t="str">
            <v>SREMSKA MITROVICA</v>
          </cell>
          <cell r="H455" t="str">
            <v>VUJADIN STANIĆ</v>
          </cell>
          <cell r="I455" t="str">
            <v>KL0</v>
          </cell>
          <cell r="J455">
            <v>608318383</v>
          </cell>
          <cell r="K455" t="str">
            <v>NEO KAE BG1 Marina Milosavljević</v>
          </cell>
        </row>
        <row r="456">
          <cell r="B456" t="str">
            <v>1112530104</v>
          </cell>
          <cell r="C456" t="str">
            <v>Univerexport</v>
          </cell>
          <cell r="D456" t="str">
            <v>UNIVEREXPORT MP 055</v>
          </cell>
          <cell r="E456">
            <v>4</v>
          </cell>
          <cell r="F456" t="str">
            <v>ĐURE JAKŠIĆA 1</v>
          </cell>
          <cell r="G456" t="str">
            <v>SREMSKA MITROVICA</v>
          </cell>
          <cell r="H456" t="str">
            <v>VUJADIN STANIĆ</v>
          </cell>
          <cell r="I456" t="str">
            <v>KL0</v>
          </cell>
          <cell r="J456">
            <v>608318383</v>
          </cell>
          <cell r="K456" t="str">
            <v>NEO KAE BG1 Marina Milosavljević</v>
          </cell>
        </row>
        <row r="457">
          <cell r="B457" t="str">
            <v>1112530133</v>
          </cell>
          <cell r="C457" t="str">
            <v>Univerexport</v>
          </cell>
          <cell r="D457" t="str">
            <v>UNIVEREXPORT MP 081</v>
          </cell>
          <cell r="E457">
            <v>4</v>
          </cell>
          <cell r="F457" t="str">
            <v>TRG SVETOG STEFANA 32</v>
          </cell>
          <cell r="G457" t="str">
            <v>SREMSKA MITROVICA</v>
          </cell>
          <cell r="H457" t="str">
            <v>VUJADIN STANIĆ</v>
          </cell>
          <cell r="I457" t="str">
            <v>KL0</v>
          </cell>
          <cell r="J457">
            <v>608318383</v>
          </cell>
          <cell r="K457" t="str">
            <v>NEO KAE BG1 Marina Milosavljević</v>
          </cell>
        </row>
        <row r="458">
          <cell r="B458" t="str">
            <v>1101576776</v>
          </cell>
          <cell r="C458" t="str">
            <v>Mercator</v>
          </cell>
          <cell r="D458" t="str">
            <v>MP554 ARSENIJA ČARNOJEVIĆA S.M.</v>
          </cell>
          <cell r="E458">
            <v>4</v>
          </cell>
          <cell r="F458" t="str">
            <v>ARSENIJA ČARNOJEVIĆA BB</v>
          </cell>
          <cell r="G458" t="str">
            <v>SREMSKA MITROVICA</v>
          </cell>
          <cell r="H458" t="str">
            <v>VUJADIN STANIĆ</v>
          </cell>
          <cell r="I458" t="str">
            <v>KL0</v>
          </cell>
          <cell r="J458">
            <v>608318383</v>
          </cell>
          <cell r="K458" t="str">
            <v>NEO KAE BG1 Marina Milosavljević</v>
          </cell>
        </row>
        <row r="459">
          <cell r="B459" t="str">
            <v>1101576034</v>
          </cell>
          <cell r="C459" t="str">
            <v>Mercator</v>
          </cell>
          <cell r="D459" t="str">
            <v>MP459 RODA SREMSKA MITROVICA</v>
          </cell>
          <cell r="E459">
            <v>4</v>
          </cell>
          <cell r="F459" t="str">
            <v>TIMOČKE DIVIZIJE 1</v>
          </cell>
          <cell r="G459" t="str">
            <v>SREMSKA MITROVICA</v>
          </cell>
          <cell r="H459" t="str">
            <v>VUJADIN STANIĆ</v>
          </cell>
          <cell r="I459" t="str">
            <v>KL0</v>
          </cell>
          <cell r="J459">
            <v>608318383</v>
          </cell>
          <cell r="K459" t="str">
            <v>NEO KAE BG1 Marina Milosavljević</v>
          </cell>
        </row>
        <row r="460">
          <cell r="B460" t="str">
            <v>1112530100</v>
          </cell>
          <cell r="C460" t="str">
            <v>Univerexport</v>
          </cell>
          <cell r="D460" t="str">
            <v>UNIVEREXPORT - SUPERETA MP051</v>
          </cell>
          <cell r="E460">
            <v>4</v>
          </cell>
          <cell r="F460" t="str">
            <v>IRIŠKA 1</v>
          </cell>
          <cell r="G460" t="str">
            <v>RUMA</v>
          </cell>
          <cell r="H460" t="str">
            <v>VUJADIN STANIĆ</v>
          </cell>
          <cell r="I460" t="str">
            <v>KL0</v>
          </cell>
          <cell r="J460">
            <v>608318383</v>
          </cell>
          <cell r="K460" t="str">
            <v>NEO KAE BG1 Marina Milosavljević</v>
          </cell>
        </row>
        <row r="461">
          <cell r="B461" t="str">
            <v>1111789509</v>
          </cell>
          <cell r="C461" t="str">
            <v>Delhaize</v>
          </cell>
          <cell r="D461" t="str">
            <v>MAXI - 290</v>
          </cell>
          <cell r="E461">
            <v>4</v>
          </cell>
          <cell r="F461" t="str">
            <v>GLAVNA 145</v>
          </cell>
          <cell r="G461" t="str">
            <v>RUMA</v>
          </cell>
          <cell r="H461" t="str">
            <v>VUJADIN STANIĆ</v>
          </cell>
          <cell r="I461" t="str">
            <v>KL0</v>
          </cell>
          <cell r="J461">
            <v>608318383</v>
          </cell>
          <cell r="K461" t="str">
            <v>NEO KAE BG1 Marina Milosavljević</v>
          </cell>
        </row>
        <row r="462">
          <cell r="B462" t="str">
            <v>1101576072</v>
          </cell>
          <cell r="C462" t="str">
            <v>Mercator</v>
          </cell>
          <cell r="D462" t="str">
            <v>MP475 RUMA 2</v>
          </cell>
          <cell r="E462">
            <v>4</v>
          </cell>
          <cell r="F462" t="str">
            <v>15. MAJA 141</v>
          </cell>
          <cell r="G462" t="str">
            <v>RUMA</v>
          </cell>
          <cell r="H462" t="str">
            <v>VUJADIN STANIĆ</v>
          </cell>
          <cell r="I462" t="str">
            <v>KL0</v>
          </cell>
          <cell r="J462">
            <v>608318383</v>
          </cell>
          <cell r="K462" t="str">
            <v>NEO KAE BG1 Marina Milosavljević</v>
          </cell>
        </row>
        <row r="463">
          <cell r="B463" t="str">
            <v>1112530226</v>
          </cell>
          <cell r="C463" t="str">
            <v>Univerexport</v>
          </cell>
          <cell r="D463" t="str">
            <v>UNIVEREXPORT MP163</v>
          </cell>
          <cell r="E463">
            <v>4</v>
          </cell>
          <cell r="F463" t="str">
            <v>ORLOVIĆEVA 82</v>
          </cell>
          <cell r="G463" t="str">
            <v>RUMA</v>
          </cell>
          <cell r="H463" t="str">
            <v>VUJADIN STANIĆ</v>
          </cell>
          <cell r="I463" t="str">
            <v>KL0</v>
          </cell>
          <cell r="J463">
            <v>608318383</v>
          </cell>
          <cell r="K463" t="str">
            <v>NEO KAE BG1 Marina Milosavljević</v>
          </cell>
        </row>
        <row r="464">
          <cell r="B464" t="str">
            <v>1101576191</v>
          </cell>
          <cell r="C464" t="str">
            <v>Mercator</v>
          </cell>
          <cell r="D464" t="str">
            <v>MP 574</v>
          </cell>
          <cell r="E464">
            <v>4</v>
          </cell>
          <cell r="F464" t="str">
            <v>GLAVNA 100</v>
          </cell>
          <cell r="G464" t="str">
            <v>RUMA</v>
          </cell>
          <cell r="H464" t="str">
            <v>VUJADIN STANIĆ</v>
          </cell>
          <cell r="I464" t="str">
            <v>KL0</v>
          </cell>
          <cell r="J464">
            <v>608318383</v>
          </cell>
          <cell r="K464" t="str">
            <v>NEO KAE BG1 Marina Milosavljević</v>
          </cell>
        </row>
        <row r="465">
          <cell r="B465" t="str">
            <v>1111789739</v>
          </cell>
          <cell r="C465" t="str">
            <v>Delhaize</v>
          </cell>
          <cell r="D465" t="str">
            <v>TEMPO HIPERMARKET 13 SABAC</v>
          </cell>
          <cell r="E465">
            <v>4</v>
          </cell>
          <cell r="F465" t="str">
            <v>NOVA ULICA BB</v>
          </cell>
          <cell r="G465" t="str">
            <v>MAJUR, ŠABAC</v>
          </cell>
          <cell r="H465" t="str">
            <v>VUJADIN STANIĆ</v>
          </cell>
          <cell r="I465" t="str">
            <v>KL0</v>
          </cell>
          <cell r="J465">
            <v>608318383</v>
          </cell>
          <cell r="K465" t="str">
            <v>NEO KAE BG1 Marina Milosavljević</v>
          </cell>
        </row>
        <row r="466">
          <cell r="B466" t="str">
            <v>1111789714</v>
          </cell>
          <cell r="C466" t="str">
            <v>Delhaize</v>
          </cell>
          <cell r="D466" t="str">
            <v>MINI MAXI - 527</v>
          </cell>
          <cell r="E466">
            <v>4</v>
          </cell>
          <cell r="F466" t="str">
            <v>ZIKE POPOVIĆA 6</v>
          </cell>
          <cell r="G466" t="str">
            <v>ŠABAC</v>
          </cell>
          <cell r="H466" t="str">
            <v>VUJADIN STANIĆ</v>
          </cell>
          <cell r="I466" t="str">
            <v>KL0</v>
          </cell>
          <cell r="J466">
            <v>608318383</v>
          </cell>
          <cell r="K466" t="str">
            <v>NEO KAE BG1 Marina Milosavljević</v>
          </cell>
        </row>
        <row r="467">
          <cell r="B467" t="str">
            <v>1111789511</v>
          </cell>
          <cell r="C467" t="str">
            <v>Delhaize</v>
          </cell>
          <cell r="D467" t="str">
            <v>TEMPO EXPRESS 014</v>
          </cell>
          <cell r="E467">
            <v>2</v>
          </cell>
          <cell r="F467" t="str">
            <v>HAJDUK VELJKA 1</v>
          </cell>
          <cell r="G467" t="str">
            <v>ŠABAC</v>
          </cell>
          <cell r="H467" t="str">
            <v>VUJADIN STANIĆ</v>
          </cell>
          <cell r="I467" t="str">
            <v>KL0</v>
          </cell>
          <cell r="J467">
            <v>608318383</v>
          </cell>
          <cell r="K467" t="str">
            <v>NEO KAE BG1 Marina Milosavljević</v>
          </cell>
        </row>
        <row r="468">
          <cell r="B468" t="str">
            <v>1111789664</v>
          </cell>
          <cell r="C468" t="str">
            <v>Delhaize</v>
          </cell>
          <cell r="D468" t="str">
            <v>MAXI 525</v>
          </cell>
          <cell r="E468">
            <v>4</v>
          </cell>
          <cell r="F468" t="str">
            <v>PROTE SMILJANIĆA 58</v>
          </cell>
          <cell r="G468" t="str">
            <v>ŠABAC</v>
          </cell>
          <cell r="H468" t="str">
            <v>VUJADIN STANIĆ</v>
          </cell>
          <cell r="I468" t="str">
            <v>KL0</v>
          </cell>
          <cell r="J468">
            <v>608318383</v>
          </cell>
          <cell r="K468" t="str">
            <v>NEO KAE BG1 Marina Milosavljević</v>
          </cell>
        </row>
        <row r="469">
          <cell r="B469" t="str">
            <v>1101576061</v>
          </cell>
          <cell r="C469" t="str">
            <v>Mercator</v>
          </cell>
          <cell r="D469" t="str">
            <v>MP349 RODA ŠABAC</v>
          </cell>
          <cell r="E469">
            <v>4</v>
          </cell>
          <cell r="F469" t="str">
            <v>JOVANA CVIJIĆA 1A</v>
          </cell>
          <cell r="G469" t="str">
            <v>ŠABAC</v>
          </cell>
          <cell r="H469" t="str">
            <v>VUJADIN STANIĆ</v>
          </cell>
          <cell r="I469" t="str">
            <v>KL0</v>
          </cell>
          <cell r="J469">
            <v>608318383</v>
          </cell>
          <cell r="K469" t="str">
            <v>NEO KAE BG1 Marina Milosavljević</v>
          </cell>
        </row>
        <row r="470">
          <cell r="B470" t="str">
            <v>1111789576</v>
          </cell>
          <cell r="C470" t="str">
            <v>Delhaize</v>
          </cell>
          <cell r="D470" t="str">
            <v>MINI MAXI - 528</v>
          </cell>
          <cell r="E470">
            <v>4</v>
          </cell>
          <cell r="F470" t="str">
            <v>CVETNI TRG 1</v>
          </cell>
          <cell r="G470" t="str">
            <v>ŠABAC</v>
          </cell>
          <cell r="H470" t="str">
            <v>VUJADIN STANIĆ</v>
          </cell>
          <cell r="I470" t="str">
            <v>KL0</v>
          </cell>
          <cell r="J470">
            <v>608318383</v>
          </cell>
          <cell r="K470" t="str">
            <v>NEO KAE BG1 Marina Milosavljević</v>
          </cell>
        </row>
        <row r="471">
          <cell r="B471" t="str">
            <v>1101576745</v>
          </cell>
          <cell r="C471" t="str">
            <v>Mercator</v>
          </cell>
          <cell r="D471" t="str">
            <v>MP486 KARAĐORĐEVA ŠABAC</v>
          </cell>
          <cell r="E471">
            <v>4</v>
          </cell>
          <cell r="F471" t="str">
            <v>KARAĐORĐEVA 27</v>
          </cell>
          <cell r="G471" t="str">
            <v>ŠABAC</v>
          </cell>
          <cell r="H471" t="str">
            <v>VUJADIN STANIĆ</v>
          </cell>
          <cell r="I471" t="str">
            <v>KL0</v>
          </cell>
          <cell r="J471">
            <v>608318383</v>
          </cell>
          <cell r="K471" t="str">
            <v>NEO KAE BG1 Marina Milosavljević</v>
          </cell>
        </row>
        <row r="472">
          <cell r="B472" t="str">
            <v>1101576198</v>
          </cell>
          <cell r="C472" t="str">
            <v>Mercator</v>
          </cell>
          <cell r="D472" t="str">
            <v xml:space="preserve">IDEA MP 604 </v>
          </cell>
          <cell r="E472">
            <v>4</v>
          </cell>
          <cell r="F472" t="str">
            <v>Milana Jovanovića Batuta bb</v>
          </cell>
          <cell r="G472" t="str">
            <v>NOVI SAD</v>
          </cell>
          <cell r="H472" t="str">
            <v>TIJANA ŠEPELJ</v>
          </cell>
          <cell r="I472" t="str">
            <v>KL1</v>
          </cell>
          <cell r="J472">
            <v>653912632</v>
          </cell>
          <cell r="K472" t="str">
            <v>NEO KAE Vojvodina Momir Adžić</v>
          </cell>
        </row>
        <row r="473">
          <cell r="B473" t="str">
            <v>1112487006</v>
          </cell>
          <cell r="C473" t="str">
            <v>Metro</v>
          </cell>
          <cell r="D473" t="str">
            <v>METRO CASH &amp; CARRY DOO ŠABAC</v>
          </cell>
          <cell r="E473">
            <v>2</v>
          </cell>
          <cell r="F473" t="str">
            <v>GAVRILA PRINCIPA BB</v>
          </cell>
          <cell r="G473" t="str">
            <v>ŠABAC</v>
          </cell>
          <cell r="H473" t="str">
            <v>VUJADIN STANIĆ</v>
          </cell>
          <cell r="I473" t="str">
            <v>KL0</v>
          </cell>
          <cell r="J473">
            <v>608318383</v>
          </cell>
          <cell r="K473" t="str">
            <v>NEO KAE BG1 Marina Milosavljević</v>
          </cell>
        </row>
        <row r="474">
          <cell r="B474" t="str">
            <v>1112530125</v>
          </cell>
          <cell r="C474" t="str">
            <v>Univerexport</v>
          </cell>
          <cell r="D474" t="str">
            <v>UNIVEREXPORT MP075</v>
          </cell>
          <cell r="E474">
            <v>4</v>
          </cell>
          <cell r="F474" t="str">
            <v>UGAO UL. HOPOVSKA I CARA LAZARA</v>
          </cell>
          <cell r="G474" t="str">
            <v>NOVI SAD</v>
          </cell>
          <cell r="H474" t="str">
            <v>TIJANA ŠEPELJ</v>
          </cell>
          <cell r="I474" t="str">
            <v>KL1</v>
          </cell>
          <cell r="J474">
            <v>653912362</v>
          </cell>
          <cell r="K474" t="str">
            <v>NEO KAE Vojvodina Momir Adžić</v>
          </cell>
        </row>
        <row r="475">
          <cell r="B475" t="str">
            <v>1101576073</v>
          </cell>
          <cell r="C475" t="str">
            <v>Mercator</v>
          </cell>
          <cell r="D475" t="str">
            <v>MP478 TELEP NOVI SAD</v>
          </cell>
          <cell r="E475">
            <v>4</v>
          </cell>
          <cell r="F475" t="str">
            <v>FEJES KLARE 42</v>
          </cell>
          <cell r="G475" t="str">
            <v>NOVI SAD</v>
          </cell>
          <cell r="H475" t="str">
            <v>TIJANA ŠEPELJ</v>
          </cell>
          <cell r="I475" t="str">
            <v>KL1</v>
          </cell>
          <cell r="J475">
            <v>653912362</v>
          </cell>
          <cell r="K475" t="str">
            <v>NEO KAE Vojvodina Momir Adžić</v>
          </cell>
        </row>
        <row r="476">
          <cell r="B476" t="str">
            <v>1112530116</v>
          </cell>
          <cell r="C476" t="str">
            <v>Univerexport</v>
          </cell>
          <cell r="D476" t="str">
            <v>UNIVEREXPORT MP067 ADICE</v>
          </cell>
          <cell r="E476">
            <v>8</v>
          </cell>
          <cell r="F476" t="str">
            <v>BRANKA ĆOPIĆA BB</v>
          </cell>
          <cell r="G476" t="str">
            <v>NOVI SAD</v>
          </cell>
          <cell r="H476" t="str">
            <v>TIJANA ŠEPELJ</v>
          </cell>
          <cell r="I476" t="str">
            <v>KL1</v>
          </cell>
          <cell r="J476">
            <v>653912362</v>
          </cell>
          <cell r="K476" t="str">
            <v>NEO KAE Vojvodina Momir Adžić</v>
          </cell>
        </row>
        <row r="477">
          <cell r="B477" t="str">
            <v>1112530015</v>
          </cell>
          <cell r="C477" t="str">
            <v>Univerexport</v>
          </cell>
          <cell r="D477" t="str">
            <v>DISKONT ALBA</v>
          </cell>
          <cell r="E477">
            <v>8</v>
          </cell>
          <cell r="F477" t="str">
            <v>FUTOŠKI PUT 93C</v>
          </cell>
          <cell r="G477" t="str">
            <v>NOVI SAD</v>
          </cell>
          <cell r="H477" t="str">
            <v>TIJANA ŠEPELJ</v>
          </cell>
          <cell r="I477" t="str">
            <v>KL1</v>
          </cell>
          <cell r="J477">
            <v>653912362</v>
          </cell>
          <cell r="K477" t="str">
            <v>NEO KAE Vojvodina Momir Adžić</v>
          </cell>
        </row>
        <row r="478">
          <cell r="B478" t="str">
            <v>1101576777</v>
          </cell>
          <cell r="C478" t="str">
            <v>Mercator</v>
          </cell>
          <cell r="D478" t="str">
            <v>MP 557 PATRIJARHA PAVLA NOVI SAD</v>
          </cell>
          <cell r="E478">
            <v>4</v>
          </cell>
          <cell r="F478" t="str">
            <v>PATRIJARHA PAVLA 85</v>
          </cell>
          <cell r="G478" t="str">
            <v>NOVI SAD</v>
          </cell>
          <cell r="H478" t="str">
            <v>TIJANA ŠEPELJ</v>
          </cell>
          <cell r="I478" t="str">
            <v>KL1</v>
          </cell>
          <cell r="J478">
            <v>653912362</v>
          </cell>
          <cell r="K478" t="str">
            <v>NEO KAE Vojvodina Momir Adžić</v>
          </cell>
        </row>
        <row r="479">
          <cell r="B479" t="str">
            <v>1101576727</v>
          </cell>
          <cell r="C479" t="str">
            <v>Mercator</v>
          </cell>
          <cell r="D479" t="str">
            <v>MP492 JOVANA POPOVIĆA NS</v>
          </cell>
          <cell r="E479">
            <v>4</v>
          </cell>
          <cell r="F479" t="str">
            <v>JOVANA POPOVIĆA 25</v>
          </cell>
          <cell r="G479" t="str">
            <v>NOVI SAD</v>
          </cell>
          <cell r="H479" t="str">
            <v>TIJANA ŠEPELJ</v>
          </cell>
          <cell r="I479" t="str">
            <v>KL1</v>
          </cell>
          <cell r="J479">
            <v>653912362</v>
          </cell>
          <cell r="K479" t="str">
            <v>NEO KAE Vojvodina Momir Adžić</v>
          </cell>
        </row>
        <row r="480">
          <cell r="B480" t="str">
            <v>1101576622</v>
          </cell>
          <cell r="C480" t="str">
            <v>Mercator</v>
          </cell>
          <cell r="D480" t="str">
            <v>MP291 BULEVAR EVROPE NOVI SAD</v>
          </cell>
          <cell r="E480">
            <v>4</v>
          </cell>
          <cell r="F480" t="str">
            <v>POLGARA ANDRAŠA 14</v>
          </cell>
          <cell r="G480" t="str">
            <v>NOVI SAD</v>
          </cell>
          <cell r="H480" t="str">
            <v>TIJANA ŠEPELJ</v>
          </cell>
          <cell r="I480" t="str">
            <v>KL1</v>
          </cell>
          <cell r="J480">
            <v>653912362</v>
          </cell>
          <cell r="K480" t="str">
            <v>NEO KAE Vojvodina Momir Adžić</v>
          </cell>
        </row>
        <row r="481">
          <cell r="B481" t="str">
            <v>1101576617</v>
          </cell>
          <cell r="C481" t="str">
            <v>Mercator</v>
          </cell>
          <cell r="D481" t="str">
            <v>MP252 IDEA GRBAVICA NOVI SAD</v>
          </cell>
          <cell r="E481">
            <v>4</v>
          </cell>
          <cell r="F481" t="str">
            <v>KOLO SRPSKIH SESTARA 18</v>
          </cell>
          <cell r="G481" t="str">
            <v>NOVI SAD</v>
          </cell>
          <cell r="H481" t="str">
            <v>TIJANA ŠEPELJ</v>
          </cell>
          <cell r="I481" t="str">
            <v>KL1</v>
          </cell>
          <cell r="J481">
            <v>653912362</v>
          </cell>
          <cell r="K481" t="str">
            <v>NEO KAE Vojvodina Momir Adžić</v>
          </cell>
        </row>
        <row r="482">
          <cell r="B482" t="str">
            <v>1101576616</v>
          </cell>
          <cell r="C482" t="str">
            <v>Mercator</v>
          </cell>
          <cell r="D482" t="str">
            <v>MP246 PUŠKINOVA NOVI SAD</v>
          </cell>
          <cell r="E482">
            <v>4</v>
          </cell>
          <cell r="F482" t="str">
            <v>PUŠKINOVA 3</v>
          </cell>
          <cell r="G482" t="str">
            <v>NOVI SAD</v>
          </cell>
          <cell r="H482" t="str">
            <v>TIJANA ŠEPELJ</v>
          </cell>
          <cell r="I482" t="str">
            <v>KL1</v>
          </cell>
          <cell r="J482">
            <v>653912362</v>
          </cell>
          <cell r="K482" t="str">
            <v>NEO KAE Vojvodina Momir Adžić</v>
          </cell>
        </row>
        <row r="483">
          <cell r="B483" t="str">
            <v>1111789149</v>
          </cell>
          <cell r="C483" t="str">
            <v>Delhaize</v>
          </cell>
          <cell r="D483" t="str">
            <v>PRODAVNICA 254</v>
          </cell>
          <cell r="E483">
            <v>8</v>
          </cell>
          <cell r="F483" t="str">
            <v>LASLA GALA 34</v>
          </cell>
          <cell r="G483" t="str">
            <v>NOVI SAD</v>
          </cell>
          <cell r="H483" t="str">
            <v>TIJANA ŠEPELJ</v>
          </cell>
          <cell r="I483" t="str">
            <v>KL1</v>
          </cell>
          <cell r="J483">
            <v>653912362</v>
          </cell>
          <cell r="K483" t="str">
            <v>NEO KAE Vojvodina Momir Adžić</v>
          </cell>
        </row>
        <row r="484">
          <cell r="B484" t="str">
            <v>1112530012</v>
          </cell>
          <cell r="C484" t="str">
            <v>Univerexport</v>
          </cell>
          <cell r="D484" t="str">
            <v>UNIVEREXPORT - MP013</v>
          </cell>
          <cell r="E484">
            <v>8</v>
          </cell>
          <cell r="F484" t="str">
            <v>BULEVAR OSLOBODJENJA 94</v>
          </cell>
          <cell r="G484" t="str">
            <v>NOVI SAD</v>
          </cell>
          <cell r="H484" t="str">
            <v>TIJANA ŠEPELJ</v>
          </cell>
          <cell r="I484" t="str">
            <v>KL1</v>
          </cell>
          <cell r="J484">
            <v>653912362</v>
          </cell>
          <cell r="K484" t="str">
            <v>NEO KAE Vojvodina Momir Adžić</v>
          </cell>
        </row>
        <row r="485">
          <cell r="B485" t="str">
            <v>1101576615</v>
          </cell>
          <cell r="C485" t="str">
            <v>Mercator</v>
          </cell>
          <cell r="D485" t="str">
            <v>MP241 HEROJA PINKIJA NOVI SAD</v>
          </cell>
          <cell r="E485">
            <v>4</v>
          </cell>
          <cell r="F485" t="str">
            <v>VATROSLAVA JAGIĆA BB</v>
          </cell>
          <cell r="G485" t="str">
            <v>NOVI SAD</v>
          </cell>
          <cell r="H485" t="str">
            <v>TIJANA ŠEPELJ</v>
          </cell>
          <cell r="I485" t="str">
            <v>KL1</v>
          </cell>
          <cell r="J485">
            <v>653912362</v>
          </cell>
          <cell r="K485" t="str">
            <v>NEO KAE Vojvodina Momir Adžić</v>
          </cell>
        </row>
        <row r="486">
          <cell r="B486" t="str">
            <v>1101576730</v>
          </cell>
          <cell r="C486" t="str">
            <v>Mercator</v>
          </cell>
          <cell r="D486" t="str">
            <v>MP491 JOŽEFA ATILE NOVI SAD</v>
          </cell>
          <cell r="E486">
            <v>4</v>
          </cell>
          <cell r="F486" t="str">
            <v>JOŽEFA ATILE 6</v>
          </cell>
          <cell r="G486" t="str">
            <v>NOVI SAD</v>
          </cell>
          <cell r="H486" t="str">
            <v>TIJANA ŠEPELJ</v>
          </cell>
          <cell r="I486" t="str">
            <v>KL1</v>
          </cell>
          <cell r="J486">
            <v>653912362</v>
          </cell>
          <cell r="K486" t="str">
            <v>NEO KAE Vojvodina Momir Adžić</v>
          </cell>
        </row>
        <row r="487">
          <cell r="B487" t="str">
            <v>1112530202</v>
          </cell>
          <cell r="C487" t="str">
            <v>Univerexport</v>
          </cell>
          <cell r="D487" t="str">
            <v>UNIVEREXPORT MP096</v>
          </cell>
          <cell r="E487">
            <v>4</v>
          </cell>
          <cell r="F487" t="str">
            <v>BULEVAR PATRIJARHA PAVLA 11-13</v>
          </cell>
          <cell r="G487" t="str">
            <v>NOVI SAD</v>
          </cell>
          <cell r="H487" t="str">
            <v>TIJANA ŠEPELJ</v>
          </cell>
          <cell r="I487" t="str">
            <v>KL1</v>
          </cell>
          <cell r="J487">
            <v>653912362</v>
          </cell>
          <cell r="K487" t="str">
            <v>NEO KAE Vojvodina Momir Adžić</v>
          </cell>
        </row>
        <row r="488">
          <cell r="B488" t="str">
            <v>1111789017</v>
          </cell>
          <cell r="C488" t="str">
            <v>Delhaize</v>
          </cell>
          <cell r="D488" t="str">
            <v>MAXI-204</v>
          </cell>
          <cell r="E488">
            <v>8</v>
          </cell>
          <cell r="F488" t="str">
            <v>BULEVAR CARA LAZARA 79 A - LIMAN</v>
          </cell>
          <cell r="G488" t="str">
            <v>NOVI SAD</v>
          </cell>
          <cell r="H488" t="str">
            <v>TIJANA ŠEPELJ</v>
          </cell>
          <cell r="I488" t="str">
            <v>KL1</v>
          </cell>
          <cell r="J488">
            <v>653912362</v>
          </cell>
          <cell r="K488" t="str">
            <v>NEO KAE Vojvodina Momir Adžić</v>
          </cell>
        </row>
        <row r="489">
          <cell r="B489" t="str">
            <v>1111789102</v>
          </cell>
          <cell r="C489" t="str">
            <v>Delhaize</v>
          </cell>
          <cell r="D489" t="str">
            <v>MAXI 214 - NOVI SAD 2</v>
          </cell>
          <cell r="E489">
            <v>8</v>
          </cell>
          <cell r="F489" t="str">
            <v>NARODNOG FRONTA 23B</v>
          </cell>
          <cell r="G489" t="str">
            <v>NOVI SAD</v>
          </cell>
          <cell r="H489" t="str">
            <v>TIJANA ŠEPELJ</v>
          </cell>
          <cell r="I489" t="str">
            <v>KL1</v>
          </cell>
          <cell r="J489">
            <v>653912362</v>
          </cell>
          <cell r="K489" t="str">
            <v>NEO KAE Vojvodina Momir Adžić</v>
          </cell>
        </row>
        <row r="490">
          <cell r="B490" t="str">
            <v>1112530053</v>
          </cell>
          <cell r="C490" t="str">
            <v>Univerexport</v>
          </cell>
          <cell r="D490" t="str">
            <v>UNIVEREXPORT DOO - MP 043</v>
          </cell>
          <cell r="E490">
            <v>4</v>
          </cell>
          <cell r="F490" t="str">
            <v>BALZAKOVA 55A</v>
          </cell>
          <cell r="G490" t="str">
            <v>NOVI SAD</v>
          </cell>
          <cell r="H490" t="str">
            <v>TIJANA ŠEPELJ</v>
          </cell>
          <cell r="I490" t="str">
            <v>KL1</v>
          </cell>
          <cell r="J490">
            <v>653912362</v>
          </cell>
          <cell r="K490" t="str">
            <v>NEO KAE Vojvodina Momir Adžić</v>
          </cell>
        </row>
        <row r="491">
          <cell r="B491" t="str">
            <v>1101576613</v>
          </cell>
          <cell r="C491" t="str">
            <v>Mercator</v>
          </cell>
          <cell r="D491" t="str">
            <v>MP207 SUPER LIMAN 1 NOVI SAD</v>
          </cell>
          <cell r="E491">
            <v>4</v>
          </cell>
          <cell r="F491" t="str">
            <v>NARODNI FRONT 53A</v>
          </cell>
          <cell r="G491" t="str">
            <v>NOVI SAD</v>
          </cell>
          <cell r="H491" t="str">
            <v>TIJANA ŠEPELJ</v>
          </cell>
          <cell r="I491" t="str">
            <v>KL1</v>
          </cell>
          <cell r="J491">
            <v>653912362</v>
          </cell>
          <cell r="K491" t="str">
            <v>NEO KAE Vojvodina Momir Adžić</v>
          </cell>
        </row>
        <row r="492">
          <cell r="B492" t="str">
            <v>1101576163</v>
          </cell>
          <cell r="C492" t="str">
            <v>Mercator</v>
          </cell>
          <cell r="D492" t="str">
            <v>MP337 RODA FUTOŠKA NS</v>
          </cell>
          <cell r="E492">
            <v>4</v>
          </cell>
          <cell r="F492" t="str">
            <v>KIS ERNEA 2</v>
          </cell>
          <cell r="G492" t="str">
            <v>NOVI SAD</v>
          </cell>
          <cell r="H492" t="str">
            <v>TIJANA ŠEPELJ</v>
          </cell>
          <cell r="I492" t="str">
            <v>KL1</v>
          </cell>
          <cell r="J492">
            <v>653912362</v>
          </cell>
          <cell r="K492" t="str">
            <v>NEO KAE Vojvodina Momir Adžić</v>
          </cell>
        </row>
        <row r="493">
          <cell r="B493" t="str">
            <v>1112530220</v>
          </cell>
          <cell r="C493" t="str">
            <v>Univerexport</v>
          </cell>
          <cell r="D493" t="str">
            <v>UNIVEREXPORT MP154</v>
          </cell>
          <cell r="E493">
            <v>4</v>
          </cell>
          <cell r="F493" t="str">
            <v>BULEVAR EVROPE 44</v>
          </cell>
          <cell r="G493" t="str">
            <v>NOVI SAD</v>
          </cell>
          <cell r="H493" t="str">
            <v>TIJANA ŠEPELJ</v>
          </cell>
          <cell r="I493" t="str">
            <v>KL1</v>
          </cell>
          <cell r="J493">
            <v>653912362</v>
          </cell>
          <cell r="K493" t="str">
            <v>NEO KAE Vojvodina Momir Adžić</v>
          </cell>
        </row>
        <row r="494">
          <cell r="B494" t="str">
            <v>1101576796</v>
          </cell>
          <cell r="C494" t="str">
            <v>Mercator</v>
          </cell>
          <cell r="D494" t="str">
            <v>IDEA MP 588 CARA DUŠANA</v>
          </cell>
          <cell r="E494">
            <v>4</v>
          </cell>
          <cell r="F494" t="str">
            <v>CARA DUŠANA 30</v>
          </cell>
          <cell r="G494" t="str">
            <v>NOVI SAD</v>
          </cell>
          <cell r="H494" t="str">
            <v>TIJANA ŠEPELJ</v>
          </cell>
          <cell r="I494" t="str">
            <v>KL1</v>
          </cell>
          <cell r="J494">
            <v>653912362</v>
          </cell>
          <cell r="K494" t="str">
            <v>NEO KAE Vojvodina Momir Adžić</v>
          </cell>
        </row>
        <row r="495">
          <cell r="B495" t="str">
            <v>1101576004</v>
          </cell>
          <cell r="C495" t="str">
            <v>Mercator</v>
          </cell>
          <cell r="D495" t="str">
            <v>MP466 HIPERMARKET NOVI SAD</v>
          </cell>
          <cell r="E495">
            <v>4</v>
          </cell>
          <cell r="F495" t="str">
            <v>BULEVAR OSLOBOĐENJA 102</v>
          </cell>
          <cell r="G495" t="str">
            <v>NOVI SAD</v>
          </cell>
          <cell r="H495" t="str">
            <v>TIJANA ŠEPELJ</v>
          </cell>
          <cell r="I495" t="str">
            <v>KL1</v>
          </cell>
          <cell r="J495">
            <v>653912362</v>
          </cell>
          <cell r="K495" t="str">
            <v>NEO KAE Vojvodina Momir Adžić</v>
          </cell>
        </row>
        <row r="496">
          <cell r="B496" t="str">
            <v>1112530008</v>
          </cell>
          <cell r="C496" t="str">
            <v>Univerexport</v>
          </cell>
          <cell r="D496" t="str">
            <v>UNIVEREXPORT - MP12 - SUPERETA</v>
          </cell>
          <cell r="E496">
            <v>4</v>
          </cell>
          <cell r="F496" t="str">
            <v>ŠEKSPIROVA 1</v>
          </cell>
          <cell r="G496" t="str">
            <v>NOVI SAD</v>
          </cell>
          <cell r="H496" t="str">
            <v>TIJANA ŠEPELJ</v>
          </cell>
          <cell r="I496" t="str">
            <v>KL1</v>
          </cell>
          <cell r="J496">
            <v>653912362</v>
          </cell>
          <cell r="K496" t="str">
            <v>NEO KAE Vojvodina Momir Adžić</v>
          </cell>
        </row>
        <row r="497">
          <cell r="B497" t="str">
            <v>1111789937</v>
          </cell>
          <cell r="C497" t="str">
            <v>Delhaize</v>
          </cell>
          <cell r="D497" t="str">
            <v>SHOP &amp; GO 693</v>
          </cell>
          <cell r="E497">
            <v>4</v>
          </cell>
          <cell r="F497" t="str">
            <v>FUTOŠKA 57</v>
          </cell>
          <cell r="G497" t="str">
            <v>NOVI SAD</v>
          </cell>
          <cell r="H497" t="str">
            <v>TIJANA ŠEPELJ</v>
          </cell>
          <cell r="I497" t="str">
            <v>KL1</v>
          </cell>
          <cell r="J497">
            <v>653912362</v>
          </cell>
          <cell r="K497" t="str">
            <v>NEO KAE Vojvodina Momir Adžić</v>
          </cell>
        </row>
        <row r="498">
          <cell r="B498" t="str">
            <v>1112530029</v>
          </cell>
          <cell r="C498" t="str">
            <v>Univerexport</v>
          </cell>
          <cell r="D498" t="str">
            <v>UNIVEREXPORT - MP022 - SUPERMARKET</v>
          </cell>
          <cell r="E498">
            <v>4</v>
          </cell>
          <cell r="F498" t="str">
            <v>LAZE NANČIĆA 1</v>
          </cell>
          <cell r="G498" t="str">
            <v>NOVI SAD</v>
          </cell>
          <cell r="H498" t="str">
            <v>TIJANA ŠEPELJ</v>
          </cell>
          <cell r="I498" t="str">
            <v>KL1</v>
          </cell>
          <cell r="J498">
            <v>653912362</v>
          </cell>
          <cell r="K498" t="str">
            <v>NEO KAE Vojvodina Momir Adžić</v>
          </cell>
        </row>
        <row r="499">
          <cell r="B499" t="str">
            <v>1112530109</v>
          </cell>
          <cell r="C499" t="str">
            <v>Univerexport</v>
          </cell>
          <cell r="D499" t="str">
            <v>UNIVEREXPORT MP060 BULEVAR EVROPE</v>
          </cell>
          <cell r="E499">
            <v>4</v>
          </cell>
          <cell r="F499" t="str">
            <v>BULEVAR EVROPE 28A</v>
          </cell>
          <cell r="G499" t="str">
            <v>NOVI SAD</v>
          </cell>
          <cell r="H499" t="str">
            <v>TIJANA ŠEPELJ</v>
          </cell>
          <cell r="I499" t="str">
            <v>KL1</v>
          </cell>
          <cell r="J499">
            <v>653912362</v>
          </cell>
          <cell r="K499" t="str">
            <v>NEO KAE Vojvodina Momir Adžić</v>
          </cell>
        </row>
        <row r="500">
          <cell r="B500" t="str">
            <v>1112530228</v>
          </cell>
          <cell r="C500" t="str">
            <v>Univerexport</v>
          </cell>
          <cell r="D500" t="str">
            <v>UNIVEREXPORT MP149</v>
          </cell>
          <cell r="E500">
            <v>4</v>
          </cell>
          <cell r="F500" t="str">
            <v>ARANJ JANOŠA 9-11</v>
          </cell>
          <cell r="G500" t="str">
            <v>NOVI SAD</v>
          </cell>
          <cell r="H500" t="str">
            <v>TIJANA ŠEPELJ</v>
          </cell>
          <cell r="I500" t="str">
            <v>KL1</v>
          </cell>
          <cell r="J500">
            <v>653912362</v>
          </cell>
          <cell r="K500" t="str">
            <v>NEO KAE Vojvodina Momir Adžić</v>
          </cell>
        </row>
        <row r="501">
          <cell r="B501" t="str">
            <v>1112530206</v>
          </cell>
          <cell r="C501" t="str">
            <v>Univerexport</v>
          </cell>
          <cell r="D501" t="str">
            <v>UNIVEREXPORT MP099</v>
          </cell>
          <cell r="E501">
            <v>4</v>
          </cell>
          <cell r="F501" t="str">
            <v>BULEVAR PATRIJARHA PAVLA 6</v>
          </cell>
          <cell r="G501" t="str">
            <v>NOVI SAD</v>
          </cell>
          <cell r="H501" t="str">
            <v>TIJANA ŠEPELJ</v>
          </cell>
          <cell r="I501" t="str">
            <v>KL1</v>
          </cell>
          <cell r="J501">
            <v>653912362</v>
          </cell>
          <cell r="K501" t="str">
            <v>NEO KAE Vojvodina Momir Adžić</v>
          </cell>
        </row>
        <row r="502">
          <cell r="B502" t="str">
            <v>1112530208</v>
          </cell>
          <cell r="C502" t="str">
            <v>Univerexport</v>
          </cell>
          <cell r="D502" t="str">
            <v>UNIVEREXPORT MP141</v>
          </cell>
          <cell r="E502">
            <v>4</v>
          </cell>
          <cell r="F502" t="str">
            <v>BULEVAR PATRIJARHA PAVLA 45B-47A</v>
          </cell>
          <cell r="G502" t="str">
            <v>NOVI SAD</v>
          </cell>
          <cell r="H502" t="str">
            <v>TIJANA ŠEPELJ</v>
          </cell>
          <cell r="I502" t="str">
            <v>KL1</v>
          </cell>
          <cell r="J502">
            <v>653912362</v>
          </cell>
          <cell r="K502" t="str">
            <v>NEO KAE Vojvodina Momir Adžić</v>
          </cell>
        </row>
        <row r="503">
          <cell r="B503" t="str">
            <v>1101576625</v>
          </cell>
          <cell r="C503" t="str">
            <v>Mercator</v>
          </cell>
          <cell r="D503" t="str">
            <v>MP304 DANILA KIŠA NOVI SAD</v>
          </cell>
          <cell r="E503">
            <v>4</v>
          </cell>
          <cell r="F503" t="str">
            <v>DANILA KIŠA 14</v>
          </cell>
          <cell r="G503" t="str">
            <v>NOVI SAD</v>
          </cell>
          <cell r="H503" t="str">
            <v>TIJANA ŠEPELJ</v>
          </cell>
          <cell r="I503" t="str">
            <v>KL1</v>
          </cell>
          <cell r="J503">
            <v>653912362</v>
          </cell>
          <cell r="K503" t="str">
            <v>NEO KAE Vojvodina Momir Adžić</v>
          </cell>
        </row>
        <row r="504">
          <cell r="B504" t="str">
            <v>1111789640</v>
          </cell>
          <cell r="C504" t="str">
            <v>Delhaize</v>
          </cell>
          <cell r="D504" t="str">
            <v>MINI MAXI - 5077</v>
          </cell>
          <cell r="E504">
            <v>2</v>
          </cell>
          <cell r="F504" t="str">
            <v>NARODNOG FRONTA 65</v>
          </cell>
          <cell r="G504" t="str">
            <v>NOVI SAD</v>
          </cell>
          <cell r="H504" t="str">
            <v>TIJANA ŠEPELJ</v>
          </cell>
          <cell r="I504" t="str">
            <v>KL1</v>
          </cell>
          <cell r="J504">
            <v>653912362</v>
          </cell>
          <cell r="K504" t="str">
            <v>NEO KAE Vojvodina Momir Adžić</v>
          </cell>
        </row>
        <row r="505">
          <cell r="B505" t="str">
            <v>1111789930</v>
          </cell>
          <cell r="C505" t="str">
            <v>Delhaize</v>
          </cell>
          <cell r="D505" t="str">
            <v>SHOP&amp;GO 688</v>
          </cell>
          <cell r="E505">
            <v>2</v>
          </cell>
          <cell r="F505" t="str">
            <v>FUTOSKA 1A</v>
          </cell>
          <cell r="G505" t="str">
            <v>NOVI SAD</v>
          </cell>
          <cell r="H505" t="str">
            <v>TIJANA ŠEPELJ</v>
          </cell>
          <cell r="I505" t="str">
            <v>KL1</v>
          </cell>
          <cell r="J505">
            <v>653912362</v>
          </cell>
          <cell r="K505" t="str">
            <v>NEO KAE Vojvodina Momir Adžić</v>
          </cell>
        </row>
        <row r="506">
          <cell r="B506" t="str">
            <v>1112530117</v>
          </cell>
          <cell r="C506" t="str">
            <v>Univerexport</v>
          </cell>
          <cell r="D506" t="str">
            <v>UNIVEREXPORT MP 070</v>
          </cell>
          <cell r="E506">
            <v>4</v>
          </cell>
          <cell r="F506" t="str">
            <v>IVE ĆIPIKA 23</v>
          </cell>
          <cell r="G506" t="str">
            <v>NOVI SAD</v>
          </cell>
          <cell r="H506" t="str">
            <v>TIJANA ŠEPELJ</v>
          </cell>
          <cell r="I506" t="str">
            <v>KL1</v>
          </cell>
          <cell r="J506">
            <v>653912362</v>
          </cell>
          <cell r="K506" t="str">
            <v>NEO KAE Vojvodina Momir Adžić</v>
          </cell>
        </row>
        <row r="507">
          <cell r="B507" t="str">
            <v>1111789735</v>
          </cell>
          <cell r="C507" t="str">
            <v>Delhaize</v>
          </cell>
          <cell r="D507" t="str">
            <v>MAXI 207</v>
          </cell>
          <cell r="E507">
            <v>8</v>
          </cell>
          <cell r="F507" t="str">
            <v>BULEVAR JOVANA DUČIĆA 1A</v>
          </cell>
          <cell r="G507" t="str">
            <v>NOVI SAD</v>
          </cell>
          <cell r="H507" t="str">
            <v>TIJANA ŠEPELJ</v>
          </cell>
          <cell r="I507" t="str">
            <v>KL1</v>
          </cell>
          <cell r="J507">
            <v>653912362</v>
          </cell>
          <cell r="K507" t="str">
            <v>NEO KAE Vojvodina Momir Adžić</v>
          </cell>
        </row>
        <row r="508">
          <cell r="B508" t="str">
            <v>1112530132</v>
          </cell>
          <cell r="C508" t="str">
            <v>Univerexport</v>
          </cell>
          <cell r="D508" t="str">
            <v>UNIVEREXPORT MP 079</v>
          </cell>
          <cell r="E508">
            <v>8</v>
          </cell>
          <cell r="F508" t="str">
            <v>BULEVAR JOVANA DUČIĆA 9</v>
          </cell>
          <cell r="G508" t="str">
            <v>NOVI SAD</v>
          </cell>
          <cell r="H508" t="str">
            <v>TIJANA ŠEPELJ</v>
          </cell>
          <cell r="I508" t="str">
            <v>KL1</v>
          </cell>
          <cell r="J508">
            <v>653912362</v>
          </cell>
          <cell r="K508" t="str">
            <v>NEO KAE Vojvodina Momir Adžić</v>
          </cell>
        </row>
        <row r="509">
          <cell r="B509" t="str">
            <v>1101576517</v>
          </cell>
          <cell r="C509" t="str">
            <v>Mercator</v>
          </cell>
          <cell r="D509" t="str">
            <v>MP263 IDEA SUPER 263</v>
          </cell>
          <cell r="E509">
            <v>4</v>
          </cell>
          <cell r="F509" t="str">
            <v>BULEVAR VOJVODE STEPE 32</v>
          </cell>
          <cell r="G509" t="str">
            <v>NOVI SAD</v>
          </cell>
          <cell r="H509" t="str">
            <v>TIJANA ŠEPELJ</v>
          </cell>
          <cell r="I509" t="str">
            <v>KL1</v>
          </cell>
          <cell r="J509">
            <v>653912362</v>
          </cell>
          <cell r="K509" t="str">
            <v>NEO KAE Vojvodina Momir Adžić</v>
          </cell>
        </row>
        <row r="510">
          <cell r="B510" t="str">
            <v>1101576509</v>
          </cell>
          <cell r="C510" t="str">
            <v>Mercator</v>
          </cell>
          <cell r="D510" t="str">
            <v>MP312 IDEA SUPER 312, BAČKA PALANKA</v>
          </cell>
          <cell r="E510">
            <v>4</v>
          </cell>
          <cell r="F510" t="str">
            <v>TRG BRATSTVA I JEDINSTVA 6</v>
          </cell>
          <cell r="G510" t="str">
            <v>BAČKA PALANKA</v>
          </cell>
          <cell r="H510" t="str">
            <v>TIJANA ŠEPELJ</v>
          </cell>
          <cell r="I510" t="str">
            <v>KL1</v>
          </cell>
          <cell r="J510">
            <v>653912362</v>
          </cell>
          <cell r="K510" t="str">
            <v>NEO KAE Vojvodina Momir Adžić</v>
          </cell>
        </row>
        <row r="511">
          <cell r="B511" t="str">
            <v>1112530058</v>
          </cell>
          <cell r="C511" t="str">
            <v>Univerexport</v>
          </cell>
          <cell r="D511" t="str">
            <v>UNIVEREXPORT DOO MP 045</v>
          </cell>
          <cell r="E511">
            <v>4</v>
          </cell>
          <cell r="F511" t="str">
            <v>KRALJA PETRA PRVOG I 27-29</v>
          </cell>
          <cell r="G511" t="str">
            <v>BAČKA PALANKA</v>
          </cell>
          <cell r="H511" t="str">
            <v>TIJANA ŠEPELJ</v>
          </cell>
          <cell r="I511" t="str">
            <v>KL1</v>
          </cell>
          <cell r="J511">
            <v>653912362</v>
          </cell>
          <cell r="K511" t="str">
            <v>NEO KAE Vojvodina Momir Adžić</v>
          </cell>
        </row>
        <row r="512">
          <cell r="B512" t="str">
            <v>1101576020</v>
          </cell>
          <cell r="C512" t="str">
            <v>Mercator</v>
          </cell>
          <cell r="D512" t="str">
            <v>MP454 BAČKA PALANKA</v>
          </cell>
          <cell r="E512">
            <v>4</v>
          </cell>
          <cell r="F512" t="str">
            <v>JUGOSLOVENSKE ARMIJE 78</v>
          </cell>
          <cell r="G512" t="str">
            <v>BAČKA PALANKA</v>
          </cell>
          <cell r="H512" t="str">
            <v>TIJANA ŠEPELJ</v>
          </cell>
          <cell r="I512" t="str">
            <v>KL1</v>
          </cell>
          <cell r="J512">
            <v>653912362</v>
          </cell>
          <cell r="K512" t="str">
            <v>NEO KAE Vojvodina Momir Adžić</v>
          </cell>
        </row>
        <row r="513">
          <cell r="B513" t="str">
            <v>1111789143</v>
          </cell>
          <cell r="C513" t="str">
            <v>Delhaize</v>
          </cell>
          <cell r="D513" t="str">
            <v>MAXI 285 BACKA PALANKA</v>
          </cell>
          <cell r="E513">
            <v>4</v>
          </cell>
          <cell r="F513" t="str">
            <v>KRALJA PETRA 101</v>
          </cell>
          <cell r="G513" t="str">
            <v>BAČKA PALANKA</v>
          </cell>
          <cell r="H513" t="str">
            <v>TIJANA ŠEPELJ</v>
          </cell>
          <cell r="I513" t="str">
            <v>KL1</v>
          </cell>
          <cell r="J513">
            <v>653912362</v>
          </cell>
          <cell r="K513" t="str">
            <v>NEO KAE Vojvodina Momir Adžić</v>
          </cell>
        </row>
        <row r="514">
          <cell r="B514" t="str">
            <v>1112530031</v>
          </cell>
          <cell r="C514" t="str">
            <v>Univerexport</v>
          </cell>
          <cell r="D514" t="str">
            <v>SUPERMARKET MP028</v>
          </cell>
          <cell r="E514">
            <v>4</v>
          </cell>
          <cell r="F514" t="str">
            <v>NOVOSADSKI PUT 7 A</v>
          </cell>
          <cell r="G514" t="str">
            <v>BAČKA PALANKA</v>
          </cell>
          <cell r="H514" t="str">
            <v>TIJANA ŠEPELJ</v>
          </cell>
          <cell r="I514" t="str">
            <v>KL1</v>
          </cell>
          <cell r="J514">
            <v>653912362</v>
          </cell>
          <cell r="K514" t="str">
            <v>NEO KAE Vojvodina Momir Adžić</v>
          </cell>
        </row>
        <row r="515">
          <cell r="B515" t="str">
            <v>1101576044</v>
          </cell>
          <cell r="C515" t="str">
            <v>Mercator</v>
          </cell>
          <cell r="D515" t="str">
            <v>MP442 FUTOG 1</v>
          </cell>
          <cell r="E515">
            <v>4</v>
          </cell>
          <cell r="F515" t="str">
            <v>CARICE MILICE 26</v>
          </cell>
          <cell r="G515" t="str">
            <v>FUTOG</v>
          </cell>
          <cell r="H515" t="str">
            <v>TIJANA ŠEPELJ</v>
          </cell>
          <cell r="I515" t="str">
            <v>KL1</v>
          </cell>
          <cell r="J515">
            <v>653912362</v>
          </cell>
          <cell r="K515" t="str">
            <v>NEO KAE Vojvodina Momir Adžić</v>
          </cell>
        </row>
        <row r="516">
          <cell r="B516" t="str">
            <v>1111789875</v>
          </cell>
          <cell r="C516" t="str">
            <v>Delhaize</v>
          </cell>
          <cell r="D516" t="str">
            <v>MINI MAXI 6649 FUTOG</v>
          </cell>
          <cell r="E516">
            <v>8</v>
          </cell>
          <cell r="F516" t="str">
            <v>CARA LAZARA 42</v>
          </cell>
          <cell r="G516" t="str">
            <v>FUTOG</v>
          </cell>
          <cell r="H516" t="str">
            <v>TIJANA ŠEPELJ</v>
          </cell>
          <cell r="I516" t="str">
            <v>KL1</v>
          </cell>
          <cell r="J516">
            <v>653912362</v>
          </cell>
          <cell r="K516" t="str">
            <v>NEO KAE Vojvodina Momir Adžić</v>
          </cell>
        </row>
        <row r="517">
          <cell r="B517" t="str">
            <v>1112530098</v>
          </cell>
          <cell r="C517" t="str">
            <v>Univerexport</v>
          </cell>
          <cell r="D517" t="str">
            <v>UNIVEREXPORT MP 050</v>
          </cell>
          <cell r="E517">
            <v>8</v>
          </cell>
          <cell r="F517" t="str">
            <v>RADE KONDIĆA 44</v>
          </cell>
          <cell r="G517" t="str">
            <v>FUTOG</v>
          </cell>
          <cell r="H517" t="str">
            <v>TIJANA ŠEPELJ</v>
          </cell>
          <cell r="I517" t="str">
            <v>KL1</v>
          </cell>
          <cell r="J517">
            <v>653912362</v>
          </cell>
          <cell r="K517" t="str">
            <v>NEO KAE Vojvodina Momir Adžić</v>
          </cell>
        </row>
        <row r="518">
          <cell r="B518" t="str">
            <v>1101418027</v>
          </cell>
          <cell r="C518" t="str">
            <v>Dis</v>
          </cell>
          <cell r="D518" t="str">
            <v>DIS PTP DOO</v>
          </cell>
          <cell r="E518">
            <v>4</v>
          </cell>
          <cell r="F518" t="str">
            <v>FUTOŠKI PUT 10</v>
          </cell>
          <cell r="G518" t="str">
            <v>NOVI SAD</v>
          </cell>
          <cell r="H518" t="str">
            <v>TIJANA ŠEPELJ</v>
          </cell>
          <cell r="I518" t="str">
            <v>KL1</v>
          </cell>
          <cell r="J518">
            <v>653912362</v>
          </cell>
          <cell r="K518" t="str">
            <v>NEO KAE Vojvodina Momir Adžić</v>
          </cell>
        </row>
        <row r="519">
          <cell r="B519" t="str">
            <v>1112530217</v>
          </cell>
          <cell r="C519" t="str">
            <v>Univerexport</v>
          </cell>
          <cell r="D519" t="str">
            <v>UNIVEREXPORT MP146 Veternik</v>
          </cell>
          <cell r="E519">
            <v>4</v>
          </cell>
          <cell r="F519" t="str">
            <v>VOJVODE BOJOVIĆA 75</v>
          </cell>
          <cell r="G519" t="str">
            <v>VETERNIK</v>
          </cell>
          <cell r="H519" t="str">
            <v>TIJANA ŠEPELJ</v>
          </cell>
          <cell r="I519" t="str">
            <v>KL1</v>
          </cell>
          <cell r="J519">
            <v>653912362</v>
          </cell>
          <cell r="K519" t="str">
            <v>NEO KAE Vojvodina Momir Adžić</v>
          </cell>
        </row>
        <row r="520">
          <cell r="B520" t="str">
            <v>1101576117</v>
          </cell>
          <cell r="C520" t="str">
            <v>Mercator</v>
          </cell>
          <cell r="D520" t="str">
            <v>MP413 FUTOG 2</v>
          </cell>
          <cell r="E520">
            <v>4</v>
          </cell>
          <cell r="F520" t="str">
            <v>CARA LAZARA 189</v>
          </cell>
          <cell r="G520" t="str">
            <v>FUTOG</v>
          </cell>
          <cell r="H520" t="str">
            <v>TIJANA ŠEPELJ</v>
          </cell>
          <cell r="I520" t="str">
            <v>KL1</v>
          </cell>
          <cell r="J520">
            <v>653912362</v>
          </cell>
          <cell r="K520" t="str">
            <v>NEO KAE Vojvodina Momir Adžić</v>
          </cell>
        </row>
        <row r="521">
          <cell r="B521" t="str">
            <v>1112530230</v>
          </cell>
          <cell r="C521" t="str">
            <v>Univerexport</v>
          </cell>
          <cell r="D521" t="str">
            <v>UNIVEREXPORT MP 168</v>
          </cell>
          <cell r="E521">
            <v>4</v>
          </cell>
          <cell r="F521" t="str">
            <v>CARICE MILICE 10-12</v>
          </cell>
          <cell r="G521" t="str">
            <v>FUTOG</v>
          </cell>
          <cell r="H521" t="str">
            <v>TIJANA ŠEPELJ</v>
          </cell>
          <cell r="I521" t="str">
            <v>KL1</v>
          </cell>
          <cell r="J521">
            <v>653912362</v>
          </cell>
          <cell r="K521" t="str">
            <v>NEO KAE Vojvodina Momir Adžić</v>
          </cell>
        </row>
        <row r="522">
          <cell r="B522" t="str">
            <v>1101576010</v>
          </cell>
          <cell r="C522" t="str">
            <v>Mercator</v>
          </cell>
          <cell r="D522" t="str">
            <v>MP450 RODA MEGA SUBOTICA</v>
          </cell>
          <cell r="E522">
            <v>8</v>
          </cell>
          <cell r="F522" t="str">
            <v>SEGEDINSKI PUT 92</v>
          </cell>
          <cell r="G522" t="str">
            <v>SUBOTICA</v>
          </cell>
          <cell r="H522" t="str">
            <v>MILENA  LUKAČEVIĆ</v>
          </cell>
          <cell r="I522" t="str">
            <v>KL2</v>
          </cell>
          <cell r="J522">
            <v>648319469</v>
          </cell>
          <cell r="K522" t="str">
            <v>NEO KAE Vojvodina Momir Adžić</v>
          </cell>
        </row>
        <row r="523">
          <cell r="B523" t="str">
            <v>1112530158</v>
          </cell>
          <cell r="C523" t="str">
            <v>Univerexport</v>
          </cell>
          <cell r="D523" t="str">
            <v>UNIVEREXPORT MP224</v>
          </cell>
          <cell r="E523">
            <v>8</v>
          </cell>
          <cell r="F523" t="str">
            <v>SEGEDINSKI PUT 80</v>
          </cell>
          <cell r="G523" t="str">
            <v>SUBOTICA</v>
          </cell>
          <cell r="H523" t="str">
            <v>MILENA  LUKAČEVIĆ</v>
          </cell>
          <cell r="I523" t="str">
            <v>KL2</v>
          </cell>
          <cell r="J523">
            <v>648319469</v>
          </cell>
          <cell r="K523" t="str">
            <v>NEO KAE Vojvodina Momir Adžić</v>
          </cell>
        </row>
        <row r="524">
          <cell r="B524" t="str">
            <v>1101576160</v>
          </cell>
          <cell r="C524" t="str">
            <v>Mercator</v>
          </cell>
          <cell r="D524" t="str">
            <v>MP425 SUBOTICA 1</v>
          </cell>
          <cell r="E524">
            <v>4</v>
          </cell>
          <cell r="F524" t="str">
            <v>PARTIZANSKIH BAZA 30D</v>
          </cell>
          <cell r="G524" t="str">
            <v>SUBOTICA</v>
          </cell>
          <cell r="H524" t="str">
            <v>MILENA  LUKAČEVIĆ</v>
          </cell>
          <cell r="I524" t="str">
            <v>KL2</v>
          </cell>
          <cell r="J524">
            <v>648319469</v>
          </cell>
          <cell r="K524" t="str">
            <v>NEO KAE Vojvodina Momir Adžić</v>
          </cell>
        </row>
        <row r="525">
          <cell r="B525" t="str">
            <v>1112530177</v>
          </cell>
          <cell r="C525" t="str">
            <v>Univerexport</v>
          </cell>
          <cell r="D525" t="str">
            <v>UNIVEREXPORT MP220</v>
          </cell>
          <cell r="E525">
            <v>4</v>
          </cell>
          <cell r="F525" t="str">
            <v>LIFKE ŠANDORA 56</v>
          </cell>
          <cell r="G525" t="str">
            <v>SUBOTICA</v>
          </cell>
          <cell r="H525" t="str">
            <v>MILENA  LUKAČEVIĆ</v>
          </cell>
          <cell r="I525" t="str">
            <v>KL2</v>
          </cell>
          <cell r="J525">
            <v>648319469</v>
          </cell>
          <cell r="K525" t="str">
            <v>NEO KAE Vojvodina Momir Adžić</v>
          </cell>
        </row>
        <row r="526">
          <cell r="B526" t="str">
            <v>1112530180</v>
          </cell>
          <cell r="C526" t="str">
            <v>Univerexport</v>
          </cell>
          <cell r="D526" t="str">
            <v>UNIVEREXPORT MP217</v>
          </cell>
          <cell r="E526">
            <v>4</v>
          </cell>
          <cell r="F526" t="str">
            <v>TESLINA 66</v>
          </cell>
          <cell r="G526" t="str">
            <v>SUBOTICA</v>
          </cell>
          <cell r="H526" t="str">
            <v>MILENA  LUKAČEVIĆ</v>
          </cell>
          <cell r="I526" t="str">
            <v>KL2</v>
          </cell>
          <cell r="J526">
            <v>648319469</v>
          </cell>
          <cell r="K526" t="str">
            <v>NEO KAE Vojvodina Momir Adžić</v>
          </cell>
        </row>
        <row r="527">
          <cell r="B527" t="str">
            <v>1112530062</v>
          </cell>
          <cell r="C527" t="str">
            <v>Univerexport</v>
          </cell>
          <cell r="D527" t="str">
            <v>UNIVEREXPORT MP 105</v>
          </cell>
          <cell r="E527">
            <v>4</v>
          </cell>
          <cell r="F527" t="str">
            <v>PETRA POPOVIĆA AGE 1</v>
          </cell>
          <cell r="G527" t="str">
            <v>SUBOTICA</v>
          </cell>
          <cell r="H527" t="str">
            <v>MILENA  LUKAČEVIĆ</v>
          </cell>
          <cell r="I527" t="str">
            <v>KL2</v>
          </cell>
          <cell r="J527">
            <v>648319469</v>
          </cell>
          <cell r="K527" t="str">
            <v>NEO KAE Vojvodina Momir Adžić</v>
          </cell>
        </row>
        <row r="528">
          <cell r="B528" t="str">
            <v>1112530165</v>
          </cell>
          <cell r="C528" t="str">
            <v>Univerexport</v>
          </cell>
          <cell r="D528" t="str">
            <v>UNIVEREXPORT MP237</v>
          </cell>
          <cell r="E528">
            <v>4</v>
          </cell>
          <cell r="F528" t="str">
            <v>OGNJENA PRICE 45</v>
          </cell>
          <cell r="G528" t="str">
            <v>SUBOTICA</v>
          </cell>
          <cell r="H528" t="str">
            <v>MILENA  LUKAČEVIĆ</v>
          </cell>
          <cell r="I528" t="str">
            <v>KL2</v>
          </cell>
          <cell r="J528">
            <v>648319469</v>
          </cell>
          <cell r="K528" t="str">
            <v>NEO KAE Vojvodina Momir Adžić</v>
          </cell>
        </row>
        <row r="529">
          <cell r="B529" t="str">
            <v>1101576732</v>
          </cell>
          <cell r="C529" t="str">
            <v>Mercator</v>
          </cell>
          <cell r="D529" t="str">
            <v>MP494 MILOŠA OBILIĆA SU</v>
          </cell>
          <cell r="E529">
            <v>4</v>
          </cell>
          <cell r="F529" t="str">
            <v>MILOŠA OBILIĆA 16</v>
          </cell>
          <cell r="G529" t="str">
            <v>SUBOTICA</v>
          </cell>
          <cell r="H529" t="str">
            <v>MILENA  LUKAČEVIĆ</v>
          </cell>
          <cell r="I529" t="str">
            <v>KL2</v>
          </cell>
          <cell r="J529">
            <v>648319469</v>
          </cell>
          <cell r="K529" t="str">
            <v>NEO KAE Vojvodina Momir Adžić</v>
          </cell>
        </row>
        <row r="530">
          <cell r="B530" t="str">
            <v>1101576799</v>
          </cell>
          <cell r="C530" t="str">
            <v>Mercator</v>
          </cell>
          <cell r="D530" t="str">
            <v>MP 591 RADIJALAC SUBOTICA</v>
          </cell>
          <cell r="E530">
            <v>4</v>
          </cell>
          <cell r="F530" t="str">
            <v>CARA LAZARA 33</v>
          </cell>
          <cell r="G530" t="str">
            <v>SUBOTICA</v>
          </cell>
          <cell r="H530" t="str">
            <v>MILENA  LUKAČEVIĆ</v>
          </cell>
          <cell r="I530" t="str">
            <v>KL2</v>
          </cell>
          <cell r="J530">
            <v>648319469</v>
          </cell>
          <cell r="K530" t="str">
            <v>NEO KAE Vojvodina Momir Adžić</v>
          </cell>
        </row>
        <row r="531">
          <cell r="B531" t="str">
            <v>1112530160</v>
          </cell>
          <cell r="C531" t="str">
            <v>Univerexport</v>
          </cell>
          <cell r="D531" t="str">
            <v>UNIVEREXPORT MP223</v>
          </cell>
          <cell r="E531">
            <v>8</v>
          </cell>
          <cell r="F531" t="str">
            <v>ALEJA MARŠALA TITA 15</v>
          </cell>
          <cell r="G531" t="str">
            <v>SUBOTICA</v>
          </cell>
          <cell r="H531" t="str">
            <v>MILENA  LUKAČEVIĆ</v>
          </cell>
          <cell r="I531" t="str">
            <v>KL2</v>
          </cell>
          <cell r="J531">
            <v>648319469</v>
          </cell>
          <cell r="K531" t="str">
            <v>NEO KAE Vojvodina Momir Adžić</v>
          </cell>
        </row>
        <row r="532">
          <cell r="B532" t="str">
            <v>1111789953</v>
          </cell>
          <cell r="C532" t="str">
            <v>Delhaize</v>
          </cell>
          <cell r="D532" t="str">
            <v>MAXI 259</v>
          </cell>
          <cell r="E532">
            <v>8</v>
          </cell>
          <cell r="F532" t="str">
            <v>PETRA LEKOVIĆA 3</v>
          </cell>
          <cell r="G532" t="str">
            <v>SUBOTICA</v>
          </cell>
          <cell r="H532" t="str">
            <v>MILENA  LUKAČEVIĆ</v>
          </cell>
          <cell r="I532" t="str">
            <v>KL2</v>
          </cell>
          <cell r="J532">
            <v>648319469</v>
          </cell>
          <cell r="K532" t="str">
            <v>NEO KAE Vojvodina Momir Adžić</v>
          </cell>
        </row>
        <row r="533">
          <cell r="B533" t="str">
            <v>1112530166</v>
          </cell>
          <cell r="C533" t="str">
            <v>Univerexport</v>
          </cell>
          <cell r="D533" t="str">
            <v>UNIVEREXPORT MP219</v>
          </cell>
          <cell r="E533">
            <v>4</v>
          </cell>
          <cell r="F533" t="str">
            <v>KARAĐORĐEV PUT 92/A</v>
          </cell>
          <cell r="G533" t="str">
            <v>SUBOTICA</v>
          </cell>
          <cell r="H533" t="str">
            <v>MILENA  LUKAČEVIĆ</v>
          </cell>
          <cell r="I533" t="str">
            <v>KL2</v>
          </cell>
          <cell r="J533">
            <v>648319469</v>
          </cell>
          <cell r="K533" t="str">
            <v>NEO KAE Vojvodina Momir Adžić</v>
          </cell>
        </row>
        <row r="534">
          <cell r="B534" t="str">
            <v>1112530065</v>
          </cell>
          <cell r="C534" t="str">
            <v>Univerexport</v>
          </cell>
          <cell r="D534" t="str">
            <v>UNIVEREXPORT MP 103</v>
          </cell>
          <cell r="E534">
            <v>8</v>
          </cell>
          <cell r="F534" t="str">
            <v>BAJSKI PUT BB</v>
          </cell>
          <cell r="G534" t="str">
            <v>SUBOTICA</v>
          </cell>
          <cell r="H534" t="str">
            <v>MILENA  LUKAČEVIĆ</v>
          </cell>
          <cell r="I534" t="str">
            <v>KL2</v>
          </cell>
          <cell r="J534">
            <v>648319469</v>
          </cell>
          <cell r="K534" t="str">
            <v>NEO KAE Vojvodina Momir Adžić</v>
          </cell>
        </row>
        <row r="535">
          <cell r="B535" t="str">
            <v>1112530170</v>
          </cell>
          <cell r="C535" t="str">
            <v>Univerexport</v>
          </cell>
          <cell r="D535" t="str">
            <v>UNIVEREXPORT MP233</v>
          </cell>
          <cell r="E535">
            <v>8</v>
          </cell>
          <cell r="F535" t="str">
            <v>FRANJE KLUZA 1</v>
          </cell>
          <cell r="G535" t="str">
            <v>SUBOTICA</v>
          </cell>
          <cell r="H535" t="str">
            <v>MILENA  LUKAČEVIĆ</v>
          </cell>
          <cell r="I535" t="str">
            <v>KL2</v>
          </cell>
          <cell r="J535">
            <v>648319469</v>
          </cell>
          <cell r="K535" t="str">
            <v>NEO KAE Vojvodina Momir Adžić</v>
          </cell>
        </row>
        <row r="536">
          <cell r="B536" t="str">
            <v>1112530174</v>
          </cell>
          <cell r="C536" t="str">
            <v>Univerexport</v>
          </cell>
          <cell r="D536" t="str">
            <v>UNIVEREXPORT MP203</v>
          </cell>
          <cell r="E536">
            <v>8</v>
          </cell>
          <cell r="F536" t="str">
            <v>IVANA ANTUNOVIĆA 86A</v>
          </cell>
          <cell r="G536" t="str">
            <v>SUBOTICA</v>
          </cell>
          <cell r="H536" t="str">
            <v>MILENA  LUKAČEVIĆ</v>
          </cell>
          <cell r="I536" t="str">
            <v>KL2</v>
          </cell>
          <cell r="J536">
            <v>648319469</v>
          </cell>
          <cell r="K536" t="str">
            <v>NEO KAE Vojvodina Momir Adžić</v>
          </cell>
        </row>
        <row r="537">
          <cell r="B537" t="str">
            <v>1101576079</v>
          </cell>
          <cell r="C537" t="str">
            <v>Mercator</v>
          </cell>
          <cell r="D537" t="str">
            <v>MP364 SUPER SENTA</v>
          </cell>
          <cell r="E537">
            <v>4</v>
          </cell>
          <cell r="F537" t="str">
            <v>JOVANA ĐORĐEVIĆA 11</v>
          </cell>
          <cell r="G537" t="str">
            <v>SENTA</v>
          </cell>
          <cell r="H537" t="str">
            <v>MILENA  LUKAČEVIĆ</v>
          </cell>
          <cell r="I537" t="str">
            <v>KL2</v>
          </cell>
          <cell r="J537">
            <v>648319469</v>
          </cell>
          <cell r="K537" t="str">
            <v>NEO KAE Vojvodina Momir Adžić</v>
          </cell>
        </row>
        <row r="538">
          <cell r="B538" t="str">
            <v>1101576172</v>
          </cell>
          <cell r="C538" t="str">
            <v>Mercator</v>
          </cell>
          <cell r="D538" t="str">
            <v>MP534 SUPER KANJIŽA</v>
          </cell>
          <cell r="E538">
            <v>4</v>
          </cell>
          <cell r="F538" t="str">
            <v>ŠUMSKA BB</v>
          </cell>
          <cell r="G538" t="str">
            <v>KANJIŽA</v>
          </cell>
          <cell r="H538" t="str">
            <v>MILENA  LUKAČEVIĆ</v>
          </cell>
          <cell r="I538" t="str">
            <v>KL2</v>
          </cell>
          <cell r="J538">
            <v>648319469</v>
          </cell>
          <cell r="K538" t="str">
            <v>NEO KAE Vojvodina Momir Adžić</v>
          </cell>
        </row>
        <row r="539">
          <cell r="B539" t="str">
            <v>1112530168</v>
          </cell>
          <cell r="C539" t="str">
            <v>Univerexport</v>
          </cell>
          <cell r="D539" t="str">
            <v>UNIVEREXPORT MP221</v>
          </cell>
          <cell r="E539">
            <v>4</v>
          </cell>
          <cell r="F539" t="str">
            <v>ĐURE JAKŠIĆA 24</v>
          </cell>
          <cell r="G539" t="str">
            <v>SUBOTICA</v>
          </cell>
          <cell r="H539" t="str">
            <v>MILENA  LUKAČEVIĆ</v>
          </cell>
          <cell r="I539" t="str">
            <v>KL2</v>
          </cell>
          <cell r="J539">
            <v>648319469</v>
          </cell>
          <cell r="K539" t="str">
            <v>NEO KAE Vojvodina Momir Adžić</v>
          </cell>
        </row>
        <row r="540">
          <cell r="B540" t="str">
            <v>1101576722</v>
          </cell>
          <cell r="C540" t="str">
            <v>Mercator</v>
          </cell>
          <cell r="D540" t="str">
            <v>MP328 VASE STAJIĆA SU</v>
          </cell>
          <cell r="E540">
            <v>4</v>
          </cell>
          <cell r="F540" t="str">
            <v>VASE STAJIĆ 11</v>
          </cell>
          <cell r="G540" t="str">
            <v>SUBOTICA</v>
          </cell>
          <cell r="H540" t="str">
            <v>MILENA  LUKAČEVIĆ</v>
          </cell>
          <cell r="I540" t="str">
            <v>KL2</v>
          </cell>
          <cell r="J540">
            <v>648319469</v>
          </cell>
          <cell r="K540" t="str">
            <v>NEO KAE Vojvodina Momir Adžić</v>
          </cell>
        </row>
        <row r="541">
          <cell r="B541" t="str">
            <v>1112530163</v>
          </cell>
          <cell r="C541" t="str">
            <v>Univerexport</v>
          </cell>
          <cell r="D541" t="str">
            <v>UNIVEREXPORT MP215</v>
          </cell>
          <cell r="E541">
            <v>4</v>
          </cell>
          <cell r="F541" t="str">
            <v>TRG CARA JOVANA NENADA 2-4</v>
          </cell>
          <cell r="G541" t="str">
            <v>SUBOTICA</v>
          </cell>
          <cell r="H541" t="str">
            <v>MILENA  LUKAČEVIĆ</v>
          </cell>
          <cell r="I541" t="str">
            <v>KL2</v>
          </cell>
          <cell r="J541">
            <v>648319469</v>
          </cell>
          <cell r="K541" t="str">
            <v>NEO KAE Vojvodina Momir Adžić</v>
          </cell>
        </row>
        <row r="542">
          <cell r="B542" t="str">
            <v>1101576736</v>
          </cell>
          <cell r="C542" t="str">
            <v>Mercator</v>
          </cell>
          <cell r="D542" t="str">
            <v>MP505 CENTAR 2 SUBOTICA</v>
          </cell>
          <cell r="E542">
            <v>4</v>
          </cell>
          <cell r="F542" t="str">
            <v>KORZO 13</v>
          </cell>
          <cell r="G542" t="str">
            <v>SUBOTICA</v>
          </cell>
          <cell r="H542" t="str">
            <v>MILENA  LUKAČEVIĆ</v>
          </cell>
          <cell r="I542" t="str">
            <v>KL2</v>
          </cell>
          <cell r="J542">
            <v>648319469</v>
          </cell>
          <cell r="K542" t="str">
            <v>NEO KAE Vojvodina Momir Adžić</v>
          </cell>
        </row>
        <row r="543">
          <cell r="B543" t="str">
            <v>1112530178</v>
          </cell>
          <cell r="C543" t="str">
            <v>Univerexport</v>
          </cell>
          <cell r="D543" t="str">
            <v>UNIVEREXPORT MP235</v>
          </cell>
          <cell r="E543">
            <v>4</v>
          </cell>
          <cell r="F543" t="str">
            <v>PUŠKINOV TRG 4</v>
          </cell>
          <cell r="G543" t="str">
            <v>SUBOTICA</v>
          </cell>
          <cell r="H543" t="str">
            <v>MILENA  LUKAČEVIĆ</v>
          </cell>
          <cell r="I543" t="str">
            <v>KL2</v>
          </cell>
          <cell r="J543">
            <v>648319469</v>
          </cell>
          <cell r="K543" t="str">
            <v>NEO KAE Vojvodina Momir Adžić</v>
          </cell>
        </row>
        <row r="544">
          <cell r="B544" t="str">
            <v>1111789127</v>
          </cell>
          <cell r="C544" t="str">
            <v>Delhaize</v>
          </cell>
          <cell r="D544" t="str">
            <v>MAXI 253</v>
          </cell>
          <cell r="E544">
            <v>8</v>
          </cell>
          <cell r="F544" t="str">
            <v>JO LAJOŠA BB</v>
          </cell>
          <cell r="G544" t="str">
            <v>SUBOTICA</v>
          </cell>
          <cell r="H544" t="str">
            <v>MILENA  LUKAČEVIĆ</v>
          </cell>
          <cell r="I544" t="str">
            <v>KL2</v>
          </cell>
          <cell r="J544">
            <v>648319469</v>
          </cell>
          <cell r="K544" t="str">
            <v>NEO KAE Vojvodina Momir Adžić</v>
          </cell>
        </row>
        <row r="545">
          <cell r="B545" t="str">
            <v>1112530199</v>
          </cell>
          <cell r="C545" t="str">
            <v>Univerexport</v>
          </cell>
          <cell r="D545" t="str">
            <v>UNIVEREXPORT MP204</v>
          </cell>
          <cell r="E545">
            <v>8</v>
          </cell>
          <cell r="F545" t="str">
            <v>NADE DIMIĆ 22</v>
          </cell>
          <cell r="G545" t="str">
            <v>SUBOTICA</v>
          </cell>
          <cell r="H545" t="str">
            <v>MILENA  LUKAČEVIĆ</v>
          </cell>
          <cell r="I545" t="str">
            <v>KL2</v>
          </cell>
          <cell r="J545">
            <v>648319469</v>
          </cell>
          <cell r="K545" t="str">
            <v>NEO KAE Vojvodina Momir Adžić</v>
          </cell>
        </row>
        <row r="546">
          <cell r="B546" t="str">
            <v>1101576558</v>
          </cell>
          <cell r="C546" t="str">
            <v>Mercator</v>
          </cell>
          <cell r="D546" t="str">
            <v>MP194 CENTAR SUBOTICA</v>
          </cell>
          <cell r="E546">
            <v>4</v>
          </cell>
          <cell r="F546" t="str">
            <v>MATKA VUKOVIĆA 10</v>
          </cell>
          <cell r="G546" t="str">
            <v>SUBOTICA</v>
          </cell>
          <cell r="H546" t="str">
            <v>MILENA  LUKAČEVIĆ</v>
          </cell>
          <cell r="I546" t="str">
            <v>KL2</v>
          </cell>
          <cell r="J546">
            <v>648319469</v>
          </cell>
          <cell r="K546" t="str">
            <v>NEO KAE Vojvodina Momir Adžić</v>
          </cell>
        </row>
        <row r="547">
          <cell r="B547" t="str">
            <v>1101576176</v>
          </cell>
          <cell r="C547" t="str">
            <v>Mercator</v>
          </cell>
          <cell r="D547" t="str">
            <v>MP541 PETEFI ŠANDORA SU</v>
          </cell>
          <cell r="E547">
            <v>4</v>
          </cell>
          <cell r="F547" t="str">
            <v>PETEFI ŠANDORA 3-5</v>
          </cell>
          <cell r="G547" t="str">
            <v>SUBOTICA</v>
          </cell>
          <cell r="H547" t="str">
            <v>MILENA  LUKAČEVIĆ</v>
          </cell>
          <cell r="I547" t="str">
            <v>KL2</v>
          </cell>
          <cell r="J547">
            <v>648319469</v>
          </cell>
          <cell r="K547" t="str">
            <v>NEO KAE Vojvodina Momir Adžić</v>
          </cell>
        </row>
        <row r="548">
          <cell r="B548" t="str">
            <v>1111789726</v>
          </cell>
          <cell r="C548" t="str">
            <v>Delhaize</v>
          </cell>
          <cell r="D548" t="str">
            <v>MAXI - 250</v>
          </cell>
          <cell r="E548">
            <v>8</v>
          </cell>
          <cell r="F548" t="str">
            <v>TRG CARA JOVANA NENADA 2-4</v>
          </cell>
          <cell r="G548" t="str">
            <v>SUBOTICA</v>
          </cell>
          <cell r="H548" t="str">
            <v>MILENA  LUKAČEVIĆ</v>
          </cell>
          <cell r="I548" t="str">
            <v>KL2</v>
          </cell>
          <cell r="J548">
            <v>648319469</v>
          </cell>
          <cell r="K548" t="str">
            <v>NEO KAE Vojvodina Momir Adžić</v>
          </cell>
        </row>
        <row r="549">
          <cell r="B549" t="str">
            <v>1112530171</v>
          </cell>
          <cell r="C549" t="str">
            <v>Univerexport</v>
          </cell>
          <cell r="D549" t="str">
            <v>UNIVEREXPORT MP222</v>
          </cell>
          <cell r="E549">
            <v>4</v>
          </cell>
          <cell r="F549" t="str">
            <v>MAJŠANSKI PUT 48</v>
          </cell>
          <cell r="G549" t="str">
            <v>SUBOTICA</v>
          </cell>
          <cell r="H549" t="str">
            <v>MILENA  LUKAČEVIĆ</v>
          </cell>
          <cell r="I549" t="str">
            <v>KL2</v>
          </cell>
          <cell r="J549">
            <v>648319469</v>
          </cell>
          <cell r="K549" t="str">
            <v>NEO KAE Vojvodina Momir Adžić</v>
          </cell>
        </row>
        <row r="550">
          <cell r="B550" t="str">
            <v>1112530164</v>
          </cell>
          <cell r="C550" t="str">
            <v>Univerexport</v>
          </cell>
          <cell r="D550" t="str">
            <v>UNIVEREXPORT MP234</v>
          </cell>
          <cell r="E550">
            <v>4</v>
          </cell>
          <cell r="F550" t="str">
            <v>MAJŠANSKI PUT 364</v>
          </cell>
          <cell r="G550" t="str">
            <v>SUBOTICA</v>
          </cell>
          <cell r="H550" t="str">
            <v>MILENA  LUKAČEVIĆ</v>
          </cell>
          <cell r="I550" t="str">
            <v>KL2</v>
          </cell>
          <cell r="J550">
            <v>648319469</v>
          </cell>
          <cell r="K550" t="str">
            <v>NEO KAE Vojvodina Momir Adžić</v>
          </cell>
        </row>
        <row r="551">
          <cell r="B551" t="str">
            <v>1101576800</v>
          </cell>
          <cell r="C551" t="str">
            <v>Mercator</v>
          </cell>
          <cell r="D551" t="str">
            <v>MERCATOR MP 593</v>
          </cell>
          <cell r="E551">
            <v>4</v>
          </cell>
          <cell r="F551" t="str">
            <v>KIREŠKA 90 L</v>
          </cell>
          <cell r="G551" t="str">
            <v>SUBOTICA</v>
          </cell>
          <cell r="H551" t="str">
            <v>MILENA  LUKAČEVIĆ</v>
          </cell>
          <cell r="I551" t="str">
            <v>KL2</v>
          </cell>
          <cell r="J551">
            <v>648319469</v>
          </cell>
          <cell r="K551" t="str">
            <v>NEO KAE Vojvodina Momir Adžić</v>
          </cell>
        </row>
        <row r="552">
          <cell r="B552" t="str">
            <v>1112530162</v>
          </cell>
          <cell r="C552" t="str">
            <v>Univerexport</v>
          </cell>
          <cell r="D552" t="str">
            <v>UNIVEREXPORT MP228</v>
          </cell>
          <cell r="E552">
            <v>4</v>
          </cell>
          <cell r="F552" t="str">
            <v>SEGEDINSKI PUT 19</v>
          </cell>
          <cell r="G552" t="str">
            <v>SUBOTICA</v>
          </cell>
          <cell r="H552" t="str">
            <v>MILENA  LUKAČEVIĆ</v>
          </cell>
          <cell r="I552" t="str">
            <v>KL2</v>
          </cell>
          <cell r="J552">
            <v>648319469</v>
          </cell>
          <cell r="K552" t="str">
            <v>NEO KAE Vojvodina Momir Adžić</v>
          </cell>
        </row>
        <row r="553">
          <cell r="B553" t="str">
            <v>1112487012</v>
          </cell>
          <cell r="C553" t="str">
            <v>Metro</v>
          </cell>
          <cell r="D553" t="str">
            <v>METRO CASH &amp; CARRY DOO SUBOTICA</v>
          </cell>
          <cell r="E553">
            <v>1</v>
          </cell>
          <cell r="F553" t="str">
            <v>TUK UGARNICE BB</v>
          </cell>
          <cell r="G553" t="str">
            <v>SUBOTICA</v>
          </cell>
          <cell r="H553" t="str">
            <v>MILENA  LUKAČEVIĆ</v>
          </cell>
          <cell r="I553" t="str">
            <v>KL2</v>
          </cell>
          <cell r="J553">
            <v>648319469</v>
          </cell>
          <cell r="K553" t="str">
            <v>NEO KAE Vojvodina Momir Adžić</v>
          </cell>
        </row>
        <row r="554">
          <cell r="B554" t="str">
            <v>1112530157</v>
          </cell>
          <cell r="C554" t="str">
            <v>Univerexport</v>
          </cell>
          <cell r="D554" t="str">
            <v>UNIVEREXPORT MP231</v>
          </cell>
          <cell r="E554">
            <v>4</v>
          </cell>
          <cell r="F554" t="str">
            <v>VENAC BRATSTVA JEDINSTVA 1</v>
          </cell>
          <cell r="G554" t="str">
            <v>SUBOTICA</v>
          </cell>
          <cell r="H554" t="str">
            <v>MILENA  LUKAČEVIĆ</v>
          </cell>
          <cell r="I554" t="str">
            <v>KL2</v>
          </cell>
          <cell r="J554">
            <v>648319469</v>
          </cell>
          <cell r="K554" t="str">
            <v>NEO KAE Vojvodina Momir Adžić</v>
          </cell>
        </row>
        <row r="555">
          <cell r="B555" t="str">
            <v>1101576052</v>
          </cell>
          <cell r="C555" t="str">
            <v>Mercator</v>
          </cell>
          <cell r="D555" t="str">
            <v>MP435 PALIĆ</v>
          </cell>
          <cell r="E555">
            <v>4</v>
          </cell>
          <cell r="F555" t="str">
            <v>HORGOŠKI PUT 71</v>
          </cell>
          <cell r="G555" t="str">
            <v>PALIĆ</v>
          </cell>
          <cell r="H555" t="str">
            <v>MILENA  LUKAČEVIĆ</v>
          </cell>
          <cell r="I555" t="str">
            <v>KL2</v>
          </cell>
          <cell r="J555">
            <v>648319469</v>
          </cell>
          <cell r="K555" t="str">
            <v>NEO KAE Vojvodina Momir Adžić</v>
          </cell>
        </row>
        <row r="556">
          <cell r="B556" t="str">
            <v>1112530169</v>
          </cell>
          <cell r="C556" t="str">
            <v>Univerexport</v>
          </cell>
          <cell r="D556" t="str">
            <v>UNIVEREXPORT MP212</v>
          </cell>
          <cell r="E556">
            <v>4</v>
          </cell>
          <cell r="F556" t="str">
            <v>EDVARDA KARDELJA 59</v>
          </cell>
          <cell r="G556" t="str">
            <v>SUBOTICA</v>
          </cell>
          <cell r="H556" t="str">
            <v>MILENA  LUKAČEVIĆ</v>
          </cell>
          <cell r="I556" t="str">
            <v>KL2</v>
          </cell>
          <cell r="J556">
            <v>648319469</v>
          </cell>
          <cell r="K556" t="str">
            <v>NEO KAE Vojvodina Momir Adžić</v>
          </cell>
        </row>
        <row r="557">
          <cell r="B557" t="str">
            <v>1112530185</v>
          </cell>
          <cell r="C557" t="str">
            <v>Univerexport</v>
          </cell>
          <cell r="D557" t="str">
            <v>UNIVEREXPORT MP232</v>
          </cell>
          <cell r="E557">
            <v>4</v>
          </cell>
          <cell r="F557" t="str">
            <v>EDVARDA KARDELJA 2</v>
          </cell>
          <cell r="G557" t="str">
            <v>SUBOTICA</v>
          </cell>
          <cell r="H557" t="str">
            <v>MILENA  LUKAČEVIĆ</v>
          </cell>
          <cell r="I557" t="str">
            <v>KL2</v>
          </cell>
          <cell r="J557">
            <v>648319469</v>
          </cell>
          <cell r="K557" t="str">
            <v>NEO KAE Vojvodina Momir Adžić</v>
          </cell>
        </row>
        <row r="558">
          <cell r="B558" t="str">
            <v>1112530198</v>
          </cell>
          <cell r="C558" t="str">
            <v>Univerexport</v>
          </cell>
          <cell r="D558" t="str">
            <v>UNIVEREXPORT MP243</v>
          </cell>
          <cell r="E558">
            <v>4</v>
          </cell>
          <cell r="F558" t="str">
            <v>GEORGI DIMITROVA 16</v>
          </cell>
          <cell r="G558" t="str">
            <v>SUBOTICA</v>
          </cell>
          <cell r="H558" t="str">
            <v>MILENA  LUKAČEVIĆ</v>
          </cell>
          <cell r="I558" t="str">
            <v>KL2</v>
          </cell>
          <cell r="J558">
            <v>648319469</v>
          </cell>
          <cell r="K558" t="str">
            <v>NEO KAE Vojvodina Momir Adžić</v>
          </cell>
        </row>
        <row r="559">
          <cell r="B559" t="str">
            <v>1112530200</v>
          </cell>
          <cell r="C559" t="str">
            <v>Univerexport</v>
          </cell>
          <cell r="D559" t="str">
            <v>UNIVEREXPORT MP218</v>
          </cell>
          <cell r="E559">
            <v>4</v>
          </cell>
          <cell r="F559" t="str">
            <v>PALMOTIĆEVA 42</v>
          </cell>
          <cell r="G559" t="str">
            <v>SUBOTICA</v>
          </cell>
          <cell r="H559" t="str">
            <v>MILENA  LUKAČEVIĆ</v>
          </cell>
          <cell r="I559" t="str">
            <v>KL2</v>
          </cell>
          <cell r="J559">
            <v>648319469</v>
          </cell>
          <cell r="K559" t="str">
            <v>NEO KAE Vojvodina Momir Adžić</v>
          </cell>
        </row>
        <row r="560">
          <cell r="B560" t="str">
            <v>1112530190</v>
          </cell>
          <cell r="C560" t="str">
            <v>Univerexport</v>
          </cell>
          <cell r="D560" t="str">
            <v>UNIVEREXPORT MP240</v>
          </cell>
          <cell r="E560">
            <v>4</v>
          </cell>
          <cell r="F560" t="str">
            <v>BEOGRADSKI PUT 43</v>
          </cell>
          <cell r="G560" t="str">
            <v>SUBOTICA</v>
          </cell>
          <cell r="H560" t="str">
            <v>MILENA  LUKAČEVIĆ</v>
          </cell>
          <cell r="I560" t="str">
            <v>KL2</v>
          </cell>
          <cell r="J560">
            <v>648319469</v>
          </cell>
          <cell r="K560" t="str">
            <v>NEO KAE Vojvodina Momir Adžić</v>
          </cell>
        </row>
        <row r="561">
          <cell r="B561" t="str">
            <v>1112530196</v>
          </cell>
          <cell r="C561" t="str">
            <v>Univerexport</v>
          </cell>
          <cell r="D561" t="str">
            <v>UNIVEREXPORT MP227</v>
          </cell>
          <cell r="E561">
            <v>4</v>
          </cell>
          <cell r="F561" t="str">
            <v>BRAĆE RADIĆA 114</v>
          </cell>
          <cell r="G561" t="str">
            <v>SUBOTICA</v>
          </cell>
          <cell r="H561" t="str">
            <v>MILENA  LUKAČEVIĆ</v>
          </cell>
          <cell r="I561" t="str">
            <v>KL2</v>
          </cell>
          <cell r="J561">
            <v>648319469</v>
          </cell>
          <cell r="K561" t="str">
            <v>NEO KAE Vojvodina Momir Adžić</v>
          </cell>
        </row>
        <row r="562">
          <cell r="B562" t="str">
            <v>1112530183</v>
          </cell>
          <cell r="C562" t="str">
            <v>Univerexport</v>
          </cell>
          <cell r="D562" t="str">
            <v>UNIVEREXPORT MP216</v>
          </cell>
          <cell r="E562">
            <v>4</v>
          </cell>
          <cell r="F562" t="str">
            <v>PAZINSKA 3</v>
          </cell>
          <cell r="G562" t="str">
            <v>SUBOTICA</v>
          </cell>
          <cell r="H562" t="str">
            <v>MILENA  LUKAČEVIĆ</v>
          </cell>
          <cell r="I562" t="str">
            <v>KL2</v>
          </cell>
          <cell r="J562">
            <v>648319469</v>
          </cell>
          <cell r="K562" t="str">
            <v>NEO KAE Vojvodina Momir Adžić</v>
          </cell>
        </row>
        <row r="563">
          <cell r="B563" t="str">
            <v>1112530161</v>
          </cell>
          <cell r="C563" t="str">
            <v>Univerexport</v>
          </cell>
          <cell r="D563" t="str">
            <v>UNIVEREXPORT MP225</v>
          </cell>
          <cell r="E563">
            <v>4</v>
          </cell>
          <cell r="F563" t="str">
            <v>JOSIPA ZELIĆA BB</v>
          </cell>
          <cell r="G563" t="str">
            <v>SUBOTICA</v>
          </cell>
          <cell r="H563" t="str">
            <v>MILENA  LUKAČEVIĆ</v>
          </cell>
          <cell r="I563" t="str">
            <v>KL2</v>
          </cell>
          <cell r="J563">
            <v>648319469</v>
          </cell>
          <cell r="K563" t="str">
            <v>NEO KAE Vojvodina Momir Adžić</v>
          </cell>
        </row>
        <row r="564">
          <cell r="B564" t="str">
            <v>1101576728</v>
          </cell>
          <cell r="C564" t="str">
            <v>Mercator</v>
          </cell>
          <cell r="D564" t="str">
            <v>MP338 RK BAČKA TOPOLA</v>
          </cell>
          <cell r="E564">
            <v>4</v>
          </cell>
          <cell r="F564" t="str">
            <v>GLAVNA 14</v>
          </cell>
          <cell r="G564" t="str">
            <v>BAČKA TOPOLA</v>
          </cell>
          <cell r="H564" t="str">
            <v>MILENA  LUKAČEVIĆ</v>
          </cell>
          <cell r="I564" t="str">
            <v>KL2</v>
          </cell>
          <cell r="J564">
            <v>648319469</v>
          </cell>
          <cell r="K564" t="str">
            <v>NEO KAE Vojvodina Momir Adžić</v>
          </cell>
        </row>
        <row r="565">
          <cell r="B565" t="str">
            <v>1101576104</v>
          </cell>
          <cell r="C565" t="str">
            <v>Mercator</v>
          </cell>
          <cell r="D565" t="str">
            <v>MP363 RODA BAČKA TOPOLA</v>
          </cell>
          <cell r="E565">
            <v>4</v>
          </cell>
          <cell r="F565" t="str">
            <v>BOLJAI FARKASA 1</v>
          </cell>
          <cell r="G565" t="str">
            <v>BAČKA TOPOLA</v>
          </cell>
          <cell r="H565" t="str">
            <v>MILENA  LUKAČEVIĆ</v>
          </cell>
          <cell r="I565" t="str">
            <v>KL2</v>
          </cell>
          <cell r="J565">
            <v>648319469</v>
          </cell>
          <cell r="K565" t="str">
            <v>NEO KAE Vojvodina Momir Adžić</v>
          </cell>
        </row>
        <row r="566">
          <cell r="B566" t="str">
            <v>1101576744</v>
          </cell>
          <cell r="C566" t="str">
            <v>Mercator</v>
          </cell>
          <cell r="D566" t="str">
            <v>MP339 PROZIVKA SUBOTICA</v>
          </cell>
          <cell r="E566">
            <v>4</v>
          </cell>
          <cell r="F566" t="str">
            <v>PRVOMAJSKA 103</v>
          </cell>
          <cell r="G566" t="str">
            <v>SUBOTICA</v>
          </cell>
          <cell r="H566" t="str">
            <v>MILENA  LUKAČEVIĆ</v>
          </cell>
          <cell r="I566" t="str">
            <v>KL2</v>
          </cell>
          <cell r="J566">
            <v>648319469</v>
          </cell>
          <cell r="K566" t="str">
            <v>NEO KAE Vojvodina Momir Adžić</v>
          </cell>
        </row>
        <row r="567">
          <cell r="B567" t="str">
            <v>1101576802</v>
          </cell>
          <cell r="C567" t="str">
            <v>Mercator</v>
          </cell>
          <cell r="D567" t="str">
            <v>IDEA MP 595</v>
          </cell>
          <cell r="E567">
            <v>4</v>
          </cell>
          <cell r="F567" t="str">
            <v>BEOGRADSKI PUT 83</v>
          </cell>
          <cell r="G567" t="str">
            <v>SUBOTICA</v>
          </cell>
          <cell r="H567" t="str">
            <v>MILENA  LUKAČEVIĆ</v>
          </cell>
          <cell r="I567" t="str">
            <v>KL2</v>
          </cell>
          <cell r="J567">
            <v>648319469</v>
          </cell>
          <cell r="K567" t="str">
            <v>NEO KAE Vojvodina Momir Adžić</v>
          </cell>
        </row>
        <row r="568">
          <cell r="B568" t="str">
            <v>1101576555</v>
          </cell>
          <cell r="C568" t="str">
            <v>Mercator</v>
          </cell>
          <cell r="D568" t="str">
            <v>MP107 RODA MERKATA SUBOTICA</v>
          </cell>
          <cell r="E568">
            <v>4</v>
          </cell>
          <cell r="F568" t="str">
            <v>BEOGRADSKI PUT 128</v>
          </cell>
          <cell r="G568" t="str">
            <v>SUBOTICA</v>
          </cell>
          <cell r="H568" t="str">
            <v>MILENA  LUKAČEVIĆ</v>
          </cell>
          <cell r="I568" t="str">
            <v>KL2</v>
          </cell>
          <cell r="J568">
            <v>648319469</v>
          </cell>
          <cell r="K568" t="str">
            <v>NEO KAE Vojvodina Momir Adžić</v>
          </cell>
        </row>
        <row r="569">
          <cell r="B569" t="str">
            <v>1111789983</v>
          </cell>
          <cell r="C569" t="str">
            <v>Delhaize</v>
          </cell>
          <cell r="D569" t="str">
            <v>MAXI MP 265</v>
          </cell>
          <cell r="E569">
            <v>4</v>
          </cell>
          <cell r="F569" t="str">
            <v>ŠANTIĆEVA 75</v>
          </cell>
          <cell r="G569" t="str">
            <v>SUBOTICA</v>
          </cell>
          <cell r="H569" t="str">
            <v>MILENA  LUKAČEVIĆ</v>
          </cell>
          <cell r="I569" t="str">
            <v>KL2</v>
          </cell>
          <cell r="J569">
            <v>648319469</v>
          </cell>
          <cell r="K569" t="str">
            <v>NEO KAE Vojvodina Momir Adžić</v>
          </cell>
        </row>
        <row r="570">
          <cell r="B570" t="str">
            <v>1111789964</v>
          </cell>
          <cell r="C570" t="str">
            <v>Delhaize</v>
          </cell>
          <cell r="D570" t="str">
            <v>MAXI 764</v>
          </cell>
          <cell r="E570">
            <v>8</v>
          </cell>
          <cell r="F570" t="str">
            <v>ILIJE GARAŠANINA BB</v>
          </cell>
          <cell r="G570" t="str">
            <v>BEOGRAD PALILULA</v>
          </cell>
          <cell r="H570" t="str">
            <v>VLADIMIR MARKOVIĆ</v>
          </cell>
          <cell r="I570" t="str">
            <v>KL3</v>
          </cell>
          <cell r="J570">
            <v>608312298</v>
          </cell>
          <cell r="K570" t="str">
            <v>NEO KAE BG2 Đorđe Vesić</v>
          </cell>
        </row>
        <row r="571">
          <cell r="B571" t="str">
            <v>1111789759</v>
          </cell>
          <cell r="C571" t="str">
            <v>Delhaize</v>
          </cell>
          <cell r="D571" t="str">
            <v>DELHAIZE SERBIA MAXI 182</v>
          </cell>
          <cell r="E571">
            <v>8</v>
          </cell>
          <cell r="F571" t="str">
            <v>VOJVODE SAVATIJA 4</v>
          </cell>
          <cell r="G571" t="str">
            <v>BEOGRAD</v>
          </cell>
          <cell r="H571" t="str">
            <v>VLADIMIR MARKOVIĆ</v>
          </cell>
          <cell r="I571" t="str">
            <v>KL3</v>
          </cell>
          <cell r="J571">
            <v>608312298</v>
          </cell>
          <cell r="K571" t="str">
            <v>NEO KAE BG2 Đorđe Vesić</v>
          </cell>
        </row>
        <row r="572">
          <cell r="B572" t="str">
            <v>1101576720</v>
          </cell>
          <cell r="C572" t="str">
            <v>Mercator</v>
          </cell>
          <cell r="D572" t="str">
            <v>MP321 DIMITRIJA TUCOVIĆA BEOGRAD</v>
          </cell>
          <cell r="E572">
            <v>4</v>
          </cell>
          <cell r="F572" t="str">
            <v>DIMITRIJA TUCOVIĆA 66</v>
          </cell>
          <cell r="G572" t="str">
            <v>BEOGRAD</v>
          </cell>
          <cell r="H572" t="str">
            <v>VLADIMIR MARKOVIĆ</v>
          </cell>
          <cell r="I572" t="str">
            <v>KL3</v>
          </cell>
          <cell r="J572">
            <v>608312298</v>
          </cell>
          <cell r="K572" t="str">
            <v>NEO KAE BG2 Đorđe Vesić</v>
          </cell>
        </row>
        <row r="573">
          <cell r="B573" t="str">
            <v>1112530140</v>
          </cell>
          <cell r="C573" t="str">
            <v>Univerexport</v>
          </cell>
          <cell r="D573" t="str">
            <v>UNIVEREXPORT - MP086</v>
          </cell>
          <cell r="E573">
            <v>4</v>
          </cell>
          <cell r="F573" t="str">
            <v>ĐURIĆEVA 5</v>
          </cell>
          <cell r="G573" t="str">
            <v>BEOGRAD</v>
          </cell>
          <cell r="H573" t="str">
            <v>VLADIMIR MARKOVIĆ</v>
          </cell>
          <cell r="I573" t="str">
            <v>KL3</v>
          </cell>
          <cell r="J573">
            <v>608312298</v>
          </cell>
          <cell r="K573" t="str">
            <v>NEO KAE BG2 Đorđe Vesić</v>
          </cell>
        </row>
        <row r="574">
          <cell r="B574" t="str">
            <v>1101576726</v>
          </cell>
          <cell r="C574" t="str">
            <v>Mercator</v>
          </cell>
          <cell r="D574" t="str">
            <v>MP336 D TUCOVIĆA2 BEOGRAD</v>
          </cell>
          <cell r="E574">
            <v>4</v>
          </cell>
          <cell r="F574" t="str">
            <v>DIMITRIJA TUCOVIĆA 108</v>
          </cell>
          <cell r="G574" t="str">
            <v>BEOGRAD</v>
          </cell>
          <cell r="H574" t="str">
            <v>VLADIMIR MARKOVIĆ</v>
          </cell>
          <cell r="I574" t="str">
            <v>KL3</v>
          </cell>
          <cell r="J574">
            <v>608312298</v>
          </cell>
          <cell r="K574" t="str">
            <v>NEO KAE BG2 Đorđe Vesić</v>
          </cell>
        </row>
        <row r="575">
          <cell r="B575" t="str">
            <v>1101576551</v>
          </cell>
          <cell r="C575" t="str">
            <v>Mercator</v>
          </cell>
          <cell r="D575" t="str">
            <v>MP261 ZVEZDARA BEOGRAD</v>
          </cell>
          <cell r="E575">
            <v>4</v>
          </cell>
          <cell r="F575" t="str">
            <v>SVETOG NIKOLE 43</v>
          </cell>
          <cell r="G575" t="str">
            <v>BEOGRAD</v>
          </cell>
          <cell r="H575" t="str">
            <v>VLADIMIR MARKOVIĆ</v>
          </cell>
          <cell r="I575" t="str">
            <v>KL3</v>
          </cell>
          <cell r="J575">
            <v>608312298</v>
          </cell>
          <cell r="K575" t="str">
            <v>NEO KAE BG2 Đorđe Vesić</v>
          </cell>
        </row>
        <row r="576">
          <cell r="B576" t="str">
            <v>1101576543</v>
          </cell>
          <cell r="C576" t="str">
            <v>Mercator</v>
          </cell>
          <cell r="D576" t="str">
            <v>MP101 OAZA BEOGRAD</v>
          </cell>
          <cell r="E576">
            <v>4</v>
          </cell>
          <cell r="F576" t="str">
            <v>ĆIRILA I METODIJA 8</v>
          </cell>
          <cell r="G576" t="str">
            <v>BEOGRAD</v>
          </cell>
          <cell r="H576" t="str">
            <v>VLADIMIR MARKOVIĆ</v>
          </cell>
          <cell r="I576" t="str">
            <v>KL3</v>
          </cell>
          <cell r="J576">
            <v>608312298</v>
          </cell>
          <cell r="K576" t="str">
            <v>NEO KAE BG2 Đorđe Vesić</v>
          </cell>
        </row>
        <row r="577">
          <cell r="B577" t="str">
            <v>1101576790</v>
          </cell>
          <cell r="C577" t="str">
            <v>Mercator</v>
          </cell>
          <cell r="D577" t="str">
            <v>MP 586</v>
          </cell>
          <cell r="E577">
            <v>4</v>
          </cell>
          <cell r="F577" t="str">
            <v>KNEZA DANILA 9</v>
          </cell>
          <cell r="G577" t="str">
            <v>BEOGRAD PALILULA</v>
          </cell>
          <cell r="H577" t="str">
            <v>VLADIMIR MARKOVIĆ</v>
          </cell>
          <cell r="I577" t="str">
            <v>KL3</v>
          </cell>
          <cell r="J577">
            <v>608312298</v>
          </cell>
          <cell r="K577" t="str">
            <v>NEO KAE BG2 Đorđe Vesić</v>
          </cell>
        </row>
        <row r="578">
          <cell r="B578" t="str">
            <v>1101576526</v>
          </cell>
          <cell r="C578" t="str">
            <v>Mercator</v>
          </cell>
          <cell r="D578" t="str">
            <v>MP289 DALMATINSKA BEOGRAD</v>
          </cell>
          <cell r="E578">
            <v>4</v>
          </cell>
          <cell r="F578" t="str">
            <v>DALMATINSKA 23</v>
          </cell>
          <cell r="G578" t="str">
            <v>BEOGRAD</v>
          </cell>
          <cell r="H578" t="str">
            <v>VLADIMIR MARKOVIĆ</v>
          </cell>
          <cell r="I578" t="str">
            <v>KL3</v>
          </cell>
          <cell r="J578">
            <v>608312298</v>
          </cell>
          <cell r="K578" t="str">
            <v>NEO KAE BG2 Đorđe Vesić</v>
          </cell>
        </row>
        <row r="579">
          <cell r="B579" t="str">
            <v>1111789560</v>
          </cell>
          <cell r="C579" t="str">
            <v>Delhaize</v>
          </cell>
          <cell r="D579" t="str">
            <v>PRODAVNICA - 5070</v>
          </cell>
          <cell r="E579">
            <v>2</v>
          </cell>
          <cell r="F579" t="str">
            <v>BULEVAR KRALJA ALEKSANDRA 217</v>
          </cell>
          <cell r="G579" t="str">
            <v>BEOGRAD</v>
          </cell>
          <cell r="H579" t="str">
            <v>VLADIMIR MARKOVIĆ</v>
          </cell>
          <cell r="I579" t="str">
            <v>KL3</v>
          </cell>
          <cell r="J579">
            <v>608312298</v>
          </cell>
          <cell r="K579" t="str">
            <v>NEO KAE BG2 Đorđe Vesić</v>
          </cell>
        </row>
        <row r="580">
          <cell r="B580" t="str">
            <v>1111789831</v>
          </cell>
          <cell r="C580" t="str">
            <v>Delhaize</v>
          </cell>
          <cell r="D580" t="str">
            <v>MINI MAXI 6334 IGMAN</v>
          </cell>
          <cell r="E580">
            <v>2</v>
          </cell>
          <cell r="F580" t="str">
            <v>BULEVAR KRALJA ALEKSANDRA 193 V</v>
          </cell>
          <cell r="G580" t="str">
            <v>BEOGRAD</v>
          </cell>
          <cell r="H580" t="str">
            <v>VLADIMIR MARKOVIĆ</v>
          </cell>
          <cell r="I580" t="str">
            <v>KL3</v>
          </cell>
          <cell r="J580">
            <v>608312298</v>
          </cell>
          <cell r="K580" t="str">
            <v>NEO KAE BG2 Đorđe Vesić</v>
          </cell>
        </row>
        <row r="581">
          <cell r="B581" t="str">
            <v>1111789781</v>
          </cell>
          <cell r="C581" t="str">
            <v>Delhaize</v>
          </cell>
          <cell r="D581" t="str">
            <v>MINI MAXI 6217 STARI ĐERAM</v>
          </cell>
          <cell r="E581">
            <v>4</v>
          </cell>
          <cell r="F581" t="str">
            <v>BULEVAR KRALJA ALEKSANDRA 113</v>
          </cell>
          <cell r="G581" t="str">
            <v>BEOGRAD</v>
          </cell>
          <cell r="H581" t="str">
            <v>VLADIMIR MARKOVIĆ</v>
          </cell>
          <cell r="I581" t="str">
            <v>KL3</v>
          </cell>
          <cell r="J581">
            <v>608312298</v>
          </cell>
          <cell r="K581" t="str">
            <v>NEO KAE BG2 Đorđe Vesić</v>
          </cell>
        </row>
        <row r="582">
          <cell r="B582" t="str">
            <v>1103738003</v>
          </cell>
          <cell r="C582" t="str">
            <v>Veropoulos</v>
          </cell>
          <cell r="D582" t="str">
            <v>VEROPOULOS 3</v>
          </cell>
          <cell r="E582">
            <v>4</v>
          </cell>
          <cell r="F582" t="str">
            <v>NIKODIMA MILASA 2</v>
          </cell>
          <cell r="G582" t="str">
            <v>BEOGRAD</v>
          </cell>
          <cell r="H582" t="str">
            <v>VLADIMIR MARKOVIĆ</v>
          </cell>
          <cell r="I582" t="str">
            <v>KL3</v>
          </cell>
          <cell r="J582">
            <v>608312298</v>
          </cell>
          <cell r="K582" t="str">
            <v>NEO KAE BG2 Đorđe Vesić</v>
          </cell>
        </row>
        <row r="583">
          <cell r="B583" t="str">
            <v>1111789670</v>
          </cell>
          <cell r="C583" t="str">
            <v>Delhaize</v>
          </cell>
          <cell r="D583" t="str">
            <v>MINI MAXI - 5224</v>
          </cell>
          <cell r="E583">
            <v>4</v>
          </cell>
          <cell r="F583" t="str">
            <v>RUZVELTOVA 41-45</v>
          </cell>
          <cell r="G583" t="str">
            <v>BEOGRAD</v>
          </cell>
          <cell r="H583" t="str">
            <v>VLADIMIR MARKOVIĆ</v>
          </cell>
          <cell r="I583" t="str">
            <v>KL3</v>
          </cell>
          <cell r="J583">
            <v>608312298</v>
          </cell>
          <cell r="K583" t="str">
            <v>NEO KAE BG2 Đorđe Vesić</v>
          </cell>
        </row>
        <row r="584">
          <cell r="B584" t="str">
            <v>1111789822</v>
          </cell>
          <cell r="C584" t="str">
            <v>Delhaize</v>
          </cell>
          <cell r="D584" t="str">
            <v>MINI MAXI 6304 DOLAC</v>
          </cell>
          <cell r="E584">
            <v>1</v>
          </cell>
          <cell r="F584" t="str">
            <v>STANOJA GLAVAŠA 17A</v>
          </cell>
          <cell r="G584" t="str">
            <v>BEOGRAD</v>
          </cell>
          <cell r="H584" t="str">
            <v>VLADIMIR MARKOVIĆ</v>
          </cell>
          <cell r="I584" t="str">
            <v>KL3</v>
          </cell>
          <cell r="J584">
            <v>608312298</v>
          </cell>
          <cell r="K584" t="str">
            <v>NEO KAE BG2 Đorđe Vesić</v>
          </cell>
        </row>
        <row r="585">
          <cell r="B585" t="str">
            <v>1111789824</v>
          </cell>
          <cell r="C585" t="str">
            <v>Delhaize</v>
          </cell>
          <cell r="D585" t="str">
            <v>SHOP&amp;GO C 6310 KRUŠNICA</v>
          </cell>
          <cell r="E585">
            <v>2</v>
          </cell>
          <cell r="F585" t="str">
            <v>KRALJICE MARIJE 12</v>
          </cell>
          <cell r="G585" t="str">
            <v>BEOGRAD</v>
          </cell>
          <cell r="H585" t="str">
            <v>VLADIMIR MARKOVIĆ</v>
          </cell>
          <cell r="I585" t="str">
            <v>KL3</v>
          </cell>
          <cell r="J585">
            <v>608312298</v>
          </cell>
          <cell r="K585" t="str">
            <v>NEO KAE BG2 Đorđe Vesić</v>
          </cell>
        </row>
        <row r="586">
          <cell r="B586" t="str">
            <v>1111789785</v>
          </cell>
          <cell r="C586" t="str">
            <v>Delhaize</v>
          </cell>
          <cell r="D586" t="str">
            <v>MINI MAXI 6221 DOMAĆICA</v>
          </cell>
          <cell r="E586">
            <v>1</v>
          </cell>
          <cell r="F586" t="str">
            <v>CVIJIĆEVA 88</v>
          </cell>
          <cell r="G586" t="str">
            <v>BEOGRAD</v>
          </cell>
          <cell r="H586" t="str">
            <v>VLADIMIR MARKOVIĆ</v>
          </cell>
          <cell r="I586" t="str">
            <v>KL3</v>
          </cell>
          <cell r="J586">
            <v>608312298</v>
          </cell>
          <cell r="K586" t="str">
            <v>NEO KAE BG2 Đorđe Vesić</v>
          </cell>
        </row>
        <row r="587">
          <cell r="B587" t="str">
            <v>1111789578</v>
          </cell>
          <cell r="C587" t="str">
            <v>Delhaize</v>
          </cell>
          <cell r="D587" t="str">
            <v>MINI MAXI - 5288</v>
          </cell>
          <cell r="E587">
            <v>2</v>
          </cell>
          <cell r="F587" t="str">
            <v>DALMATINSKA 94</v>
          </cell>
          <cell r="G587" t="str">
            <v>BEOGRAD</v>
          </cell>
          <cell r="H587" t="str">
            <v>VLADIMIR MARKOVIĆ</v>
          </cell>
          <cell r="I587" t="str">
            <v>KL3</v>
          </cell>
          <cell r="J587">
            <v>608312298</v>
          </cell>
          <cell r="K587" t="str">
            <v>NEO KAE BG2 Đorđe Vesić</v>
          </cell>
        </row>
        <row r="588">
          <cell r="B588" t="str">
            <v>1111789118</v>
          </cell>
          <cell r="C588" t="str">
            <v>Delhaize</v>
          </cell>
          <cell r="D588" t="str">
            <v>MAXI - 149</v>
          </cell>
          <cell r="E588">
            <v>2</v>
          </cell>
          <cell r="F588" t="str">
            <v>DIMITRIJA TUCOVIĆA 28</v>
          </cell>
          <cell r="G588" t="str">
            <v>BEOGRAD</v>
          </cell>
          <cell r="H588" t="str">
            <v>VLADIMIR MARKOVIĆ</v>
          </cell>
          <cell r="I588" t="str">
            <v>KL3</v>
          </cell>
          <cell r="J588">
            <v>608312298</v>
          </cell>
          <cell r="K588" t="str">
            <v>NEO KAE BG2 Đorđe Vesić</v>
          </cell>
        </row>
        <row r="589">
          <cell r="B589" t="str">
            <v>1111789629</v>
          </cell>
          <cell r="C589" t="str">
            <v>Delhaize</v>
          </cell>
          <cell r="D589" t="str">
            <v>MINI MAXI - 5217</v>
          </cell>
          <cell r="E589">
            <v>1</v>
          </cell>
          <cell r="F589" t="str">
            <v>MAJORA ILIĆA 13</v>
          </cell>
          <cell r="G589" t="str">
            <v>BEOGRAD</v>
          </cell>
          <cell r="H589" t="str">
            <v>VLADIMIR MARKOVIĆ</v>
          </cell>
          <cell r="I589" t="str">
            <v>KL3</v>
          </cell>
          <cell r="J589">
            <v>608312298</v>
          </cell>
          <cell r="K589" t="str">
            <v>NEO KAE BG2 Đorđe Vesić</v>
          </cell>
        </row>
        <row r="590">
          <cell r="B590" t="str">
            <v>1111789779</v>
          </cell>
          <cell r="C590" t="str">
            <v>Delhaize</v>
          </cell>
          <cell r="D590" t="str">
            <v>MINI MAXI 6211 NAR</v>
          </cell>
          <cell r="E590">
            <v>1</v>
          </cell>
          <cell r="F590" t="str">
            <v>ĐUKE DINIĆ 32</v>
          </cell>
          <cell r="G590" t="str">
            <v>BEOGRAD</v>
          </cell>
          <cell r="H590" t="str">
            <v>VLADIMIR MARKOVIĆ</v>
          </cell>
          <cell r="I590" t="str">
            <v>KL3</v>
          </cell>
          <cell r="J590">
            <v>608312298</v>
          </cell>
          <cell r="K590" t="str">
            <v>NEO KAE BG2 Đorđe Vesić</v>
          </cell>
        </row>
        <row r="591">
          <cell r="B591" t="str">
            <v>1111789853</v>
          </cell>
          <cell r="C591" t="str">
            <v>Delhaize</v>
          </cell>
          <cell r="D591" t="str">
            <v>MAXI 6491 VOŽDOVAC</v>
          </cell>
          <cell r="E591">
            <v>8</v>
          </cell>
          <cell r="F591" t="str">
            <v>VOJVODE STEPE 115</v>
          </cell>
          <cell r="G591" t="str">
            <v>BEOGRAD</v>
          </cell>
          <cell r="H591" t="str">
            <v>VLADIMIR MARKOVIĆ</v>
          </cell>
          <cell r="I591" t="str">
            <v>KL3</v>
          </cell>
          <cell r="J591">
            <v>608312298</v>
          </cell>
          <cell r="K591" t="str">
            <v>NEO KAE BG2 Đorđe Vesić</v>
          </cell>
        </row>
        <row r="592">
          <cell r="B592" t="str">
            <v>1111789707</v>
          </cell>
          <cell r="C592" t="str">
            <v>Delhaize</v>
          </cell>
          <cell r="D592" t="str">
            <v>MINI MAXI - 5136</v>
          </cell>
          <cell r="E592">
            <v>4</v>
          </cell>
          <cell r="F592" t="str">
            <v>VOJVODE STEPE 45</v>
          </cell>
          <cell r="G592" t="str">
            <v>BEOGRAD</v>
          </cell>
          <cell r="H592" t="str">
            <v>VLADIMIR MARKOVIĆ</v>
          </cell>
          <cell r="I592" t="str">
            <v>KL3</v>
          </cell>
          <cell r="J592">
            <v>608312298</v>
          </cell>
          <cell r="K592" t="str">
            <v>NEO KAE BG2 Đorđe Vesić</v>
          </cell>
        </row>
        <row r="593">
          <cell r="B593" t="str">
            <v>1111789740</v>
          </cell>
          <cell r="C593" t="str">
            <v>Delhaize</v>
          </cell>
          <cell r="D593" t="str">
            <v>MAXI 171 STADION</v>
          </cell>
          <cell r="E593">
            <v>8</v>
          </cell>
          <cell r="F593" t="str">
            <v>BULEVAR OSLOBOĐENJA 44</v>
          </cell>
          <cell r="G593" t="str">
            <v>BEOGRAD</v>
          </cell>
          <cell r="H593" t="str">
            <v>VLADIMIR MARKOVIĆ</v>
          </cell>
          <cell r="I593" t="str">
            <v>KL3</v>
          </cell>
          <cell r="J593">
            <v>608312298</v>
          </cell>
          <cell r="K593" t="str">
            <v>NEO KAE BG2 Đorđe Vesić</v>
          </cell>
        </row>
        <row r="594">
          <cell r="B594" t="str">
            <v>1101576735</v>
          </cell>
          <cell r="C594" t="str">
            <v>Mercator</v>
          </cell>
          <cell r="D594" t="str">
            <v>MP497 VOJVODE STEPE BG</v>
          </cell>
          <cell r="E594">
            <v>4</v>
          </cell>
          <cell r="F594" t="str">
            <v>VOJVODE STEPE 79</v>
          </cell>
          <cell r="G594" t="str">
            <v>BEOGRAD, VOŽDOVAC</v>
          </cell>
          <cell r="H594" t="str">
            <v>VLADIMIR MARKOVIĆ</v>
          </cell>
          <cell r="I594" t="str">
            <v>KL3</v>
          </cell>
          <cell r="J594">
            <v>608312298</v>
          </cell>
          <cell r="K594" t="str">
            <v>NEO KAE BG2 Đorđe Vesić</v>
          </cell>
        </row>
        <row r="595">
          <cell r="B595" t="str">
            <v>1101576752</v>
          </cell>
          <cell r="C595" t="str">
            <v>Mercator</v>
          </cell>
          <cell r="D595" t="str">
            <v>MP521 VOJVODE STEPE 2 BG</v>
          </cell>
          <cell r="E595">
            <v>4</v>
          </cell>
          <cell r="F595" t="str">
            <v>VOJVODE STEPE 14</v>
          </cell>
          <cell r="G595" t="str">
            <v>BEOGRAD</v>
          </cell>
          <cell r="H595" t="str">
            <v>VLADIMIR MARKOVIĆ</v>
          </cell>
          <cell r="I595" t="str">
            <v>KL3</v>
          </cell>
          <cell r="J595">
            <v>608312298</v>
          </cell>
          <cell r="K595" t="str">
            <v>NEO KAE BG2 Đorđe Vesić</v>
          </cell>
        </row>
        <row r="596">
          <cell r="B596" t="str">
            <v>1101576528</v>
          </cell>
          <cell r="C596" t="str">
            <v>Mercator</v>
          </cell>
          <cell r="D596" t="str">
            <v>MP302 ČUBURSKA BEOGRAD</v>
          </cell>
          <cell r="E596">
            <v>4</v>
          </cell>
          <cell r="F596" t="str">
            <v>CUBURSKA 11</v>
          </cell>
          <cell r="G596" t="str">
            <v>BEOGRAD</v>
          </cell>
          <cell r="H596" t="str">
            <v>VLADIMIR MARKOVIĆ</v>
          </cell>
          <cell r="I596" t="str">
            <v>KL3</v>
          </cell>
          <cell r="J596">
            <v>608312298</v>
          </cell>
          <cell r="K596" t="str">
            <v>NEO KAE BG2 Đorđe Vesić</v>
          </cell>
        </row>
        <row r="597">
          <cell r="B597" t="str">
            <v>1101576608</v>
          </cell>
          <cell r="C597" t="str">
            <v>Mercator</v>
          </cell>
          <cell r="D597" t="str">
            <v>MP303 NEBOJŠINA BEOGRAD</v>
          </cell>
          <cell r="E597">
            <v>4</v>
          </cell>
          <cell r="F597" t="str">
            <v>NEBOJŠINA 41</v>
          </cell>
          <cell r="G597" t="str">
            <v>BEOGRAD</v>
          </cell>
          <cell r="H597" t="str">
            <v>VLADIMIR MARKOVIĆ</v>
          </cell>
          <cell r="I597" t="str">
            <v>KL3</v>
          </cell>
          <cell r="J597">
            <v>608312298</v>
          </cell>
          <cell r="K597" t="str">
            <v>NEO KAE BG2 Đorđe Vesić</v>
          </cell>
        </row>
        <row r="598">
          <cell r="B598" t="str">
            <v>1111789869</v>
          </cell>
          <cell r="C598" t="str">
            <v>Delhaize</v>
          </cell>
          <cell r="D598" t="str">
            <v>MINI MAXI 6534 MAGLAJ</v>
          </cell>
          <cell r="E598">
            <v>4</v>
          </cell>
          <cell r="F598" t="str">
            <v>BULEVAR OSLOBOĐENJA 33</v>
          </cell>
          <cell r="G598" t="str">
            <v>BEOGRAD</v>
          </cell>
          <cell r="H598" t="str">
            <v>VLADIMIR MARKOVIĆ</v>
          </cell>
          <cell r="I598" t="str">
            <v>KL3</v>
          </cell>
          <cell r="J598">
            <v>608312298</v>
          </cell>
          <cell r="K598" t="str">
            <v>NEO KAE BG2 Đorđe Vesić</v>
          </cell>
        </row>
        <row r="599">
          <cell r="B599" t="str">
            <v>1101576563</v>
          </cell>
          <cell r="C599" t="str">
            <v>Mercator</v>
          </cell>
          <cell r="D599" t="str">
            <v>MP318 GOLSVORTIJEVA BEOGRAD</v>
          </cell>
          <cell r="E599">
            <v>4</v>
          </cell>
          <cell r="F599" t="str">
            <v>GOLSVORTIJEVA 13-21</v>
          </cell>
          <cell r="G599" t="str">
            <v>BEOGRAD</v>
          </cell>
          <cell r="H599" t="str">
            <v>VLADIMIR MARKOVIĆ</v>
          </cell>
          <cell r="I599" t="str">
            <v>KL3</v>
          </cell>
          <cell r="J599">
            <v>608312298</v>
          </cell>
          <cell r="K599" t="str">
            <v>NEO KAE BG2 Đorđe Vesić</v>
          </cell>
        </row>
        <row r="600">
          <cell r="B600" t="str">
            <v>1101576782</v>
          </cell>
          <cell r="C600" t="str">
            <v>Mercator</v>
          </cell>
          <cell r="D600" t="str">
            <v>MP566 ORGANIC SINĐELIĆEVA</v>
          </cell>
          <cell r="E600">
            <v>2</v>
          </cell>
          <cell r="F600" t="str">
            <v>SINĐELIĆEVA 7</v>
          </cell>
          <cell r="G600" t="str">
            <v>BEOGRAD</v>
          </cell>
          <cell r="H600" t="str">
            <v>VLADIMIR MARKOVIĆ</v>
          </cell>
          <cell r="I600" t="str">
            <v>KL3</v>
          </cell>
          <cell r="J600">
            <v>608312298</v>
          </cell>
          <cell r="K600" t="str">
            <v>NEO KAE BG2 Đorđe Vesić</v>
          </cell>
        </row>
        <row r="601">
          <cell r="B601" t="str">
            <v>1111789764</v>
          </cell>
          <cell r="C601" t="str">
            <v>Delhaize</v>
          </cell>
          <cell r="D601" t="str">
            <v>DELHAIZE - MAXI 184</v>
          </cell>
          <cell r="E601">
            <v>8</v>
          </cell>
          <cell r="F601" t="str">
            <v>KAJMAKČALANSKA 24</v>
          </cell>
          <cell r="G601" t="str">
            <v>BEOGRAD, ZVEZDARA</v>
          </cell>
          <cell r="H601" t="str">
            <v>VLADIMIR MARKOVIĆ</v>
          </cell>
          <cell r="I601" t="str">
            <v>KL3</v>
          </cell>
          <cell r="J601">
            <v>608312298</v>
          </cell>
          <cell r="K601" t="str">
            <v>NEO KAE BG2 Đorđe Vesić</v>
          </cell>
        </row>
        <row r="602">
          <cell r="B602" t="str">
            <v>1101576540</v>
          </cell>
          <cell r="C602" t="str">
            <v>Mercator</v>
          </cell>
          <cell r="D602" t="str">
            <v>MP297 SUPER JUŽNI BULEVAR BEOGRAD</v>
          </cell>
          <cell r="E602">
            <v>4</v>
          </cell>
          <cell r="F602" t="str">
            <v>JUŽNI BULEVAR 95</v>
          </cell>
          <cell r="G602" t="str">
            <v>ZVEZDARA,BEOGRAD</v>
          </cell>
          <cell r="H602" t="str">
            <v>VLADIMIR MARKOVIĆ</v>
          </cell>
          <cell r="I602" t="str">
            <v>KL3</v>
          </cell>
          <cell r="J602">
            <v>608312298</v>
          </cell>
          <cell r="K602" t="str">
            <v>NEO KAE BG2 Đorđe Vesić</v>
          </cell>
        </row>
        <row r="603">
          <cell r="B603" t="str">
            <v>1111789936</v>
          </cell>
          <cell r="C603" t="str">
            <v>Delhaize</v>
          </cell>
          <cell r="D603" t="str">
            <v>MAXI 114</v>
          </cell>
          <cell r="E603">
            <v>4</v>
          </cell>
          <cell r="F603" t="str">
            <v>JUŽNI BULEVAR 85</v>
          </cell>
          <cell r="G603" t="str">
            <v>BEOGRAD</v>
          </cell>
          <cell r="H603" t="str">
            <v>VLADIMIR MARKOVIĆ</v>
          </cell>
          <cell r="I603" t="str">
            <v>KL3</v>
          </cell>
          <cell r="J603">
            <v>608312298</v>
          </cell>
          <cell r="K603" t="str">
            <v>NEO KAE BG2 Đorđe Vesić</v>
          </cell>
        </row>
        <row r="604">
          <cell r="B604" t="str">
            <v>1111789754</v>
          </cell>
          <cell r="C604" t="str">
            <v>Delhaize</v>
          </cell>
          <cell r="D604" t="str">
            <v>MAXI - 183</v>
          </cell>
          <cell r="E604">
            <v>8</v>
          </cell>
          <cell r="F604" t="str">
            <v>MAKSIMA GORKOG 103</v>
          </cell>
          <cell r="G604" t="str">
            <v>BEOGRAD</v>
          </cell>
          <cell r="H604" t="str">
            <v>VLADIMIR MARKOVIĆ</v>
          </cell>
          <cell r="I604" t="str">
            <v>KL3</v>
          </cell>
          <cell r="J604">
            <v>608312298</v>
          </cell>
          <cell r="K604" t="str">
            <v>NEO KAE BG2 Đorđe Vesić</v>
          </cell>
        </row>
        <row r="605">
          <cell r="B605" t="str">
            <v>1101576798</v>
          </cell>
          <cell r="C605" t="str">
            <v>Mercator</v>
          </cell>
          <cell r="D605" t="str">
            <v>MP 590 MERIN HILL</v>
          </cell>
          <cell r="E605">
            <v>4</v>
          </cell>
          <cell r="F605" t="str">
            <v>VOJISLAVA NANOVIĆA 4D</v>
          </cell>
          <cell r="G605" t="str">
            <v>VOŽDOVAC</v>
          </cell>
          <cell r="H605" t="str">
            <v>VLADIMIR MARKOVIĆ</v>
          </cell>
          <cell r="I605" t="str">
            <v>KL3</v>
          </cell>
          <cell r="J605">
            <v>608312298</v>
          </cell>
          <cell r="K605" t="str">
            <v>NEO KAE BG2 Đorđe Vesić</v>
          </cell>
        </row>
        <row r="606">
          <cell r="B606" t="str">
            <v>1101576539</v>
          </cell>
          <cell r="C606" t="str">
            <v>Mercator</v>
          </cell>
          <cell r="D606" t="str">
            <v>MP272 ĐERAM BEOGRAD</v>
          </cell>
          <cell r="E606">
            <v>4</v>
          </cell>
          <cell r="F606" t="str">
            <v>BULEVAR KRALJA ALEKSANDRA 174</v>
          </cell>
          <cell r="G606" t="str">
            <v>BEOGRAD</v>
          </cell>
          <cell r="H606" t="str">
            <v>VLADIMIR MARKOVIĆ</v>
          </cell>
          <cell r="I606" t="str">
            <v>KL3</v>
          </cell>
          <cell r="J606">
            <v>608312298</v>
          </cell>
          <cell r="K606" t="str">
            <v>NEO KAE BG2 Đorđe Vesić</v>
          </cell>
        </row>
        <row r="607">
          <cell r="B607" t="str">
            <v>1101576562</v>
          </cell>
          <cell r="C607" t="str">
            <v>Mercator</v>
          </cell>
          <cell r="D607" t="str">
            <v>MP294 NIŠKA BEOGRAD</v>
          </cell>
          <cell r="E607">
            <v>4</v>
          </cell>
          <cell r="F607" t="str">
            <v>NISKA 44</v>
          </cell>
          <cell r="G607" t="str">
            <v>BEOGRAD</v>
          </cell>
          <cell r="H607" t="str">
            <v>VLADIMIR MARKOVIĆ</v>
          </cell>
          <cell r="I607" t="str">
            <v>KL3</v>
          </cell>
          <cell r="J607">
            <v>608312298</v>
          </cell>
          <cell r="K607" t="str">
            <v>NEO KAE BG2 Đorđe Vesić</v>
          </cell>
        </row>
        <row r="608">
          <cell r="B608" t="str">
            <v>1111789634</v>
          </cell>
          <cell r="C608" t="str">
            <v>Delhaize</v>
          </cell>
          <cell r="D608" t="str">
            <v>DELHAIZE SERBIA DOO-PRODAVNICA-5109</v>
          </cell>
          <cell r="E608">
            <v>2</v>
          </cell>
          <cell r="F608" t="str">
            <v>MILEŠEVSKA 15</v>
          </cell>
          <cell r="G608" t="str">
            <v>BEOGRAD</v>
          </cell>
          <cell r="H608" t="str">
            <v>VLADIMIR MARKOVIĆ</v>
          </cell>
          <cell r="I608" t="str">
            <v>KL3</v>
          </cell>
          <cell r="J608">
            <v>608312298</v>
          </cell>
          <cell r="K608" t="str">
            <v>NEO KAE BG2 Đorđe Vesić</v>
          </cell>
        </row>
        <row r="609">
          <cell r="B609" t="str">
            <v>1111789720</v>
          </cell>
          <cell r="C609" t="str">
            <v>Delhaize</v>
          </cell>
          <cell r="D609" t="str">
            <v>DELHAIZE SERBIA DOO-PRODAVNICA-5100</v>
          </cell>
          <cell r="E609">
            <v>4</v>
          </cell>
          <cell r="F609" t="str">
            <v>PIJACA KALENIC</v>
          </cell>
          <cell r="G609" t="str">
            <v>BEOGRAD</v>
          </cell>
          <cell r="H609" t="str">
            <v>VLADIMIR MARKOVIĆ</v>
          </cell>
          <cell r="I609" t="str">
            <v>KL3</v>
          </cell>
          <cell r="J609">
            <v>608312298</v>
          </cell>
          <cell r="K609" t="str">
            <v>NEO KAE BG2 Đorđe Vesić</v>
          </cell>
        </row>
        <row r="610">
          <cell r="B610" t="str">
            <v>1111789748</v>
          </cell>
          <cell r="C610" t="str">
            <v>Delhaize</v>
          </cell>
          <cell r="D610" t="str">
            <v>MINI MAXI 5031</v>
          </cell>
          <cell r="E610">
            <v>2</v>
          </cell>
          <cell r="F610" t="str">
            <v>NOVOPAZARSKA 41</v>
          </cell>
          <cell r="G610" t="str">
            <v>BEOGRAD</v>
          </cell>
          <cell r="H610" t="str">
            <v>VLADIMIR MARKOVIĆ</v>
          </cell>
          <cell r="I610" t="str">
            <v>KL3</v>
          </cell>
          <cell r="J610">
            <v>608312298</v>
          </cell>
          <cell r="K610" t="str">
            <v>NEO KAE BG2 Đorđe Vesić</v>
          </cell>
        </row>
        <row r="611">
          <cell r="B611" t="str">
            <v>1101576718</v>
          </cell>
          <cell r="C611" t="str">
            <v>Mercator</v>
          </cell>
          <cell r="D611" t="str">
            <v>MP331 ORAČ BEOGRAD</v>
          </cell>
          <cell r="E611">
            <v>4</v>
          </cell>
          <cell r="F611" t="str">
            <v>MEKENZIJEVA 85</v>
          </cell>
          <cell r="G611" t="str">
            <v>BEOGRAD, VRAČAR</v>
          </cell>
          <cell r="H611" t="str">
            <v>VLADIMIR MARKOVIĆ</v>
          </cell>
          <cell r="I611" t="str">
            <v>KL3</v>
          </cell>
          <cell r="J611">
            <v>608312298</v>
          </cell>
          <cell r="K611" t="str">
            <v>NEO KAE BG2 Đorđe Vesić</v>
          </cell>
        </row>
        <row r="612">
          <cell r="B612" t="str">
            <v>1111789854</v>
          </cell>
          <cell r="C612" t="str">
            <v>Delhaize</v>
          </cell>
          <cell r="D612" t="str">
            <v>MAXI 6492 DUŠANOVAC</v>
          </cell>
          <cell r="E612">
            <v>8</v>
          </cell>
          <cell r="F612" t="str">
            <v>USTANIČKA 66</v>
          </cell>
          <cell r="G612" t="str">
            <v>BEOGRAD</v>
          </cell>
          <cell r="H612" t="str">
            <v>VLADIMIR MARKOVIĆ</v>
          </cell>
          <cell r="I612" t="str">
            <v>KL3</v>
          </cell>
          <cell r="J612">
            <v>608312298</v>
          </cell>
          <cell r="K612" t="str">
            <v>NEO KAE BG2 Đorđe Vesić</v>
          </cell>
        </row>
        <row r="613">
          <cell r="B613" t="str">
            <v>1101576561</v>
          </cell>
          <cell r="C613" t="str">
            <v>Mercator</v>
          </cell>
          <cell r="D613" t="str">
            <v>MP284 CRVENI KRST BEOGRAD</v>
          </cell>
          <cell r="E613">
            <v>4</v>
          </cell>
          <cell r="F613" t="str">
            <v>CARA NIKOLAJA 78</v>
          </cell>
          <cell r="G613" t="str">
            <v>BEOGRAD</v>
          </cell>
          <cell r="H613" t="str">
            <v>VLADIMIR MARKOVIĆ</v>
          </cell>
          <cell r="I613" t="str">
            <v>KL3</v>
          </cell>
          <cell r="J613">
            <v>608312298</v>
          </cell>
          <cell r="K613" t="str">
            <v>NEO KAE BG2 Đorđe Vesić</v>
          </cell>
        </row>
        <row r="614">
          <cell r="B614" t="str">
            <v>1101576183</v>
          </cell>
          <cell r="C614" t="str">
            <v>Mercator</v>
          </cell>
          <cell r="D614" t="str">
            <v>MP 546 IDEA</v>
          </cell>
          <cell r="E614">
            <v>4</v>
          </cell>
          <cell r="F614" t="str">
            <v>PATRIJARHA VARNAVE 24</v>
          </cell>
          <cell r="G614" t="str">
            <v>BEOGRAD</v>
          </cell>
          <cell r="H614" t="str">
            <v>VLADIMIR MARKOVIĆ</v>
          </cell>
          <cell r="I614" t="str">
            <v>KL3</v>
          </cell>
          <cell r="J614">
            <v>608312298</v>
          </cell>
          <cell r="K614" t="str">
            <v>NEO KAE BG2 Đorđe Vesić</v>
          </cell>
        </row>
        <row r="615">
          <cell r="B615" t="str">
            <v>1111789802</v>
          </cell>
          <cell r="C615" t="str">
            <v>Delhaize</v>
          </cell>
          <cell r="D615" t="str">
            <v>MINI MAXI 6242 RIPANJ</v>
          </cell>
          <cell r="E615">
            <v>4</v>
          </cell>
          <cell r="F615" t="str">
            <v>MEKENZIJEVA 78</v>
          </cell>
          <cell r="G615" t="str">
            <v>BEOGRAD</v>
          </cell>
          <cell r="H615" t="str">
            <v>VLADIMIR MARKOVIĆ</v>
          </cell>
          <cell r="I615" t="str">
            <v>KL3</v>
          </cell>
          <cell r="J615">
            <v>608312298</v>
          </cell>
          <cell r="K615" t="str">
            <v>NEO KAE BG2 Đorđe Vesić</v>
          </cell>
        </row>
        <row r="616">
          <cell r="B616" t="str">
            <v>1101576795</v>
          </cell>
          <cell r="C616" t="str">
            <v>Mercator</v>
          </cell>
          <cell r="D616" t="str">
            <v>MP 589 IDEA ORGANIC</v>
          </cell>
          <cell r="E616">
            <v>4</v>
          </cell>
          <cell r="F616" t="str">
            <v>MUTAPOVA 42</v>
          </cell>
          <cell r="G616" t="str">
            <v>BEOGRAD</v>
          </cell>
          <cell r="H616" t="str">
            <v>VLADIMIR MARKOVIĆ</v>
          </cell>
          <cell r="I616" t="str">
            <v>KL3</v>
          </cell>
          <cell r="J616">
            <v>608312298</v>
          </cell>
          <cell r="K616" t="str">
            <v>NEO KAE BG2 Đorđe Vesić</v>
          </cell>
        </row>
        <row r="617">
          <cell r="B617" t="str">
            <v>1111789690</v>
          </cell>
          <cell r="C617" t="str">
            <v>Delhaize</v>
          </cell>
          <cell r="D617" t="str">
            <v>MINI MAXI - 5156</v>
          </cell>
          <cell r="E617">
            <v>2</v>
          </cell>
          <cell r="F617" t="str">
            <v>TIRŠOVA 7</v>
          </cell>
          <cell r="G617" t="str">
            <v>BEOGRAD</v>
          </cell>
          <cell r="H617" t="str">
            <v>VLADIMIR MARKOVIĆ</v>
          </cell>
          <cell r="I617" t="str">
            <v>KL3</v>
          </cell>
          <cell r="J617">
            <v>608312298</v>
          </cell>
          <cell r="K617" t="str">
            <v>NEO KAE BG2 Đorđe Vesić</v>
          </cell>
        </row>
        <row r="618">
          <cell r="B618" t="str">
            <v>1112530210</v>
          </cell>
          <cell r="C618" t="str">
            <v>Univerexport</v>
          </cell>
          <cell r="D618" t="str">
            <v>UNIVEREXPORT MP 147 BEOGRAD</v>
          </cell>
          <cell r="E618">
            <v>4</v>
          </cell>
          <cell r="F618" t="str">
            <v>GOSPODARA VUČIĆA 1</v>
          </cell>
          <cell r="G618" t="str">
            <v>BEOGRAD</v>
          </cell>
          <cell r="H618" t="str">
            <v>VLADIMIR MARKOVIĆ</v>
          </cell>
          <cell r="I618" t="str">
            <v>KL3</v>
          </cell>
          <cell r="J618">
            <v>608312298</v>
          </cell>
          <cell r="K618" t="str">
            <v>NEO KAE BG2 Đorđe Vesić</v>
          </cell>
        </row>
        <row r="619">
          <cell r="B619" t="str">
            <v>1112530139</v>
          </cell>
          <cell r="C619" t="str">
            <v>Univerexport</v>
          </cell>
          <cell r="D619" t="str">
            <v>UNIVEREXPORT - MP084</v>
          </cell>
          <cell r="E619">
            <v>4</v>
          </cell>
          <cell r="F619" t="str">
            <v>JUŽNI BULEVAR 112</v>
          </cell>
          <cell r="G619" t="str">
            <v>BEOGRAD</v>
          </cell>
          <cell r="H619" t="str">
            <v>VLADIMIR MARKOVIĆ</v>
          </cell>
          <cell r="I619" t="str">
            <v>KL3</v>
          </cell>
          <cell r="J619">
            <v>608312298</v>
          </cell>
          <cell r="K619" t="str">
            <v>NEO KAE BG2 Đorđe Vesić</v>
          </cell>
        </row>
        <row r="620">
          <cell r="B620" t="str">
            <v>1111789828</v>
          </cell>
          <cell r="C620" t="str">
            <v>Delhaize</v>
          </cell>
          <cell r="D620" t="str">
            <v>MINI MAXI 6327 VALJEVO</v>
          </cell>
          <cell r="E620">
            <v>1</v>
          </cell>
          <cell r="F620" t="str">
            <v>JOVANA RAJIĆA 2</v>
          </cell>
          <cell r="G620" t="str">
            <v>BEOGRAD</v>
          </cell>
          <cell r="H620" t="str">
            <v>VLADIMIR MARKOVIĆ</v>
          </cell>
          <cell r="I620" t="str">
            <v>KL3</v>
          </cell>
          <cell r="J620">
            <v>608312298</v>
          </cell>
          <cell r="K620" t="str">
            <v>NEO KAE BG2 Đorđe Vesić</v>
          </cell>
        </row>
        <row r="621">
          <cell r="B621" t="str">
            <v>1111789155</v>
          </cell>
          <cell r="C621" t="str">
            <v>Delhaize</v>
          </cell>
          <cell r="D621" t="str">
            <v>DELHAIZE SERBIA DOO-PRODAVNICA-628</v>
          </cell>
          <cell r="E621">
            <v>4</v>
          </cell>
          <cell r="F621" t="str">
            <v>TIMOČKA 10</v>
          </cell>
          <cell r="G621" t="str">
            <v>BEOGRAD</v>
          </cell>
          <cell r="H621" t="str">
            <v>VLADIMIR MARKOVIĆ</v>
          </cell>
          <cell r="I621" t="str">
            <v>KL3</v>
          </cell>
          <cell r="J621">
            <v>608312298</v>
          </cell>
          <cell r="K621" t="str">
            <v>NEO KAE BG2 Đorđe Vesić</v>
          </cell>
        </row>
        <row r="622">
          <cell r="B622" t="str">
            <v>1111789914</v>
          </cell>
          <cell r="C622" t="str">
            <v>Delhaize</v>
          </cell>
          <cell r="D622" t="str">
            <v>MINI MAXI 6984 DINARA</v>
          </cell>
          <cell r="E622">
            <v>4</v>
          </cell>
          <cell r="F622" t="str">
            <v>CARA NIKOLAJA II 61</v>
          </cell>
          <cell r="G622" t="str">
            <v>BEOGRAD</v>
          </cell>
          <cell r="H622" t="str">
            <v>VLADIMIR MARKOVIĆ</v>
          </cell>
          <cell r="I622" t="str">
            <v>KL3</v>
          </cell>
          <cell r="J622">
            <v>608312298</v>
          </cell>
          <cell r="K622" t="str">
            <v>NEO KAE BG2 Đorđe Vesić</v>
          </cell>
        </row>
        <row r="623">
          <cell r="B623" t="str">
            <v>1111789833</v>
          </cell>
          <cell r="C623" t="str">
            <v>Delhaize</v>
          </cell>
          <cell r="D623" t="str">
            <v>MINI MAXI 6382 POREČ</v>
          </cell>
          <cell r="E623">
            <v>1</v>
          </cell>
          <cell r="F623" t="str">
            <v>INTERNACIONALNIH BRIGADA 25A</v>
          </cell>
          <cell r="G623" t="str">
            <v>BEOGRAD</v>
          </cell>
          <cell r="H623" t="str">
            <v>VLADIMIR MARKOVIĆ</v>
          </cell>
          <cell r="I623" t="str">
            <v>KL3</v>
          </cell>
          <cell r="J623">
            <v>608312298</v>
          </cell>
          <cell r="K623" t="str">
            <v>NEO KAE BG2 Đorđe Vesić</v>
          </cell>
        </row>
        <row r="624">
          <cell r="B624" t="str">
            <v>1112530131</v>
          </cell>
          <cell r="C624" t="str">
            <v>Univerexport</v>
          </cell>
          <cell r="D624" t="str">
            <v>UNIVEREXPORT-MP063</v>
          </cell>
          <cell r="E624">
            <v>4</v>
          </cell>
          <cell r="F624" t="str">
            <v>RUDNIČKA 1</v>
          </cell>
          <cell r="G624" t="str">
            <v>BEOGRAD</v>
          </cell>
          <cell r="H624" t="str">
            <v>VLADIMIR MARKOVIĆ</v>
          </cell>
          <cell r="I624" t="str">
            <v>KL3</v>
          </cell>
          <cell r="J624">
            <v>608312298</v>
          </cell>
          <cell r="K624" t="str">
            <v>NEO KAE BG2 Đorđe Vesić</v>
          </cell>
        </row>
        <row r="625">
          <cell r="B625" t="str">
            <v>1111789800</v>
          </cell>
          <cell r="C625" t="str">
            <v>Delhaize</v>
          </cell>
          <cell r="D625" t="str">
            <v>MINI MAXI 6240 PREHRANA</v>
          </cell>
          <cell r="E625">
            <v>2</v>
          </cell>
          <cell r="F625" t="str">
            <v>BULEVAR KRALJA ALEKSANDRA 50</v>
          </cell>
          <cell r="G625" t="str">
            <v>BEOGRAD</v>
          </cell>
          <cell r="H625" t="str">
            <v>VLADIMIR MARKOVIĆ</v>
          </cell>
          <cell r="I625" t="str">
            <v>KL3</v>
          </cell>
          <cell r="J625">
            <v>608312298</v>
          </cell>
          <cell r="K625" t="str">
            <v>NEO KAE BG2 Đorđe Vesić</v>
          </cell>
        </row>
        <row r="626">
          <cell r="B626" t="str">
            <v>1111789552</v>
          </cell>
          <cell r="C626" t="str">
            <v>Delhaize</v>
          </cell>
          <cell r="D626" t="str">
            <v>MINI MAXI - 5056</v>
          </cell>
          <cell r="E626">
            <v>2</v>
          </cell>
          <cell r="F626" t="str">
            <v>BEOGRADSKA 39</v>
          </cell>
          <cell r="G626" t="str">
            <v>BEOGRAD</v>
          </cell>
          <cell r="H626" t="str">
            <v>VLADIMIR MARKOVIĆ</v>
          </cell>
          <cell r="I626" t="str">
            <v>KL3</v>
          </cell>
          <cell r="J626">
            <v>608312298</v>
          </cell>
          <cell r="K626" t="str">
            <v>NEO KAE BG2 Đorđe Vesić</v>
          </cell>
        </row>
        <row r="627">
          <cell r="B627" t="str">
            <v>1101576758</v>
          </cell>
          <cell r="C627" t="str">
            <v>Mercator</v>
          </cell>
          <cell r="D627" t="str">
            <v>MP522 BRANIČEVSKA BG</v>
          </cell>
          <cell r="E627">
            <v>4</v>
          </cell>
          <cell r="F627" t="str">
            <v>BRANIČEVSKA 2</v>
          </cell>
          <cell r="G627" t="str">
            <v>BEOGRAD</v>
          </cell>
          <cell r="H627" t="str">
            <v>VLADIMIR MARKOVIĆ</v>
          </cell>
          <cell r="I627" t="str">
            <v>KL3</v>
          </cell>
          <cell r="J627">
            <v>608312298</v>
          </cell>
          <cell r="K627" t="str">
            <v>NEO KAE BG2 Đorđe Vesić</v>
          </cell>
        </row>
        <row r="628">
          <cell r="B628" t="str">
            <v>1111789830</v>
          </cell>
          <cell r="C628" t="str">
            <v>Delhaize</v>
          </cell>
          <cell r="D628" t="str">
            <v>MINI MAXI 6332 ZAJEČAR</v>
          </cell>
          <cell r="E628">
            <v>1</v>
          </cell>
          <cell r="F628" t="str">
            <v>BABA VIŠNJINA 51</v>
          </cell>
          <cell r="G628" t="str">
            <v>BEOGRAD</v>
          </cell>
          <cell r="H628" t="str">
            <v>VLADIMIR MARKOVIĆ</v>
          </cell>
          <cell r="I628" t="str">
            <v>KL3</v>
          </cell>
          <cell r="J628">
            <v>608312298</v>
          </cell>
          <cell r="K628" t="str">
            <v>NEO KAE BG2 Đorđe Vesić</v>
          </cell>
        </row>
        <row r="629">
          <cell r="B629" t="str">
            <v>1111789166</v>
          </cell>
          <cell r="C629" t="str">
            <v>Delhaize</v>
          </cell>
          <cell r="D629" t="str">
            <v>PRODAVNICA 638</v>
          </cell>
          <cell r="E629">
            <v>2</v>
          </cell>
          <cell r="F629" t="str">
            <v>VOJISLAVA ILIĆA 21</v>
          </cell>
          <cell r="G629" t="str">
            <v>BEOGRAD, VOŽDOVAC</v>
          </cell>
          <cell r="H629" t="str">
            <v>VLADIMIR MARKOVIĆ</v>
          </cell>
          <cell r="I629" t="str">
            <v>KL3</v>
          </cell>
          <cell r="J629">
            <v>608312298</v>
          </cell>
          <cell r="K629" t="str">
            <v>NEO KAE BG2 Đorđe Vesić</v>
          </cell>
        </row>
        <row r="630">
          <cell r="B630" t="str">
            <v>1111789172</v>
          </cell>
          <cell r="C630" t="str">
            <v>Delhaize</v>
          </cell>
          <cell r="D630" t="str">
            <v>SHOP&amp;GO 650</v>
          </cell>
          <cell r="E630">
            <v>2</v>
          </cell>
          <cell r="F630" t="str">
            <v>MAKSIMA GORKOG 43</v>
          </cell>
          <cell r="G630" t="str">
            <v>BEOGRAD</v>
          </cell>
          <cell r="H630" t="str">
            <v>VLADIMIR MARKOVIĆ</v>
          </cell>
          <cell r="I630" t="str">
            <v>KL3</v>
          </cell>
          <cell r="J630">
            <v>608312298</v>
          </cell>
          <cell r="K630" t="str">
            <v>NEO KAE BG2 Đorđe Vesić</v>
          </cell>
        </row>
        <row r="631">
          <cell r="B631" t="str">
            <v>1111789747</v>
          </cell>
          <cell r="C631" t="str">
            <v>Delhaize</v>
          </cell>
          <cell r="D631" t="str">
            <v>DELHAIZE SERBIA DOO-PRODAVNICA-5286</v>
          </cell>
          <cell r="E631">
            <v>2</v>
          </cell>
          <cell r="F631" t="str">
            <v>KNEGINJE ZORKE 53</v>
          </cell>
          <cell r="G631" t="str">
            <v>BEOGRAD</v>
          </cell>
          <cell r="H631" t="str">
            <v>VLADIMIR MARKOVIĆ</v>
          </cell>
          <cell r="I631" t="str">
            <v>KL3</v>
          </cell>
          <cell r="J631">
            <v>608312298</v>
          </cell>
          <cell r="K631" t="str">
            <v>NEO KAE BG2 Đorđe Vesić</v>
          </cell>
        </row>
        <row r="632">
          <cell r="B632" t="str">
            <v>1101576779</v>
          </cell>
          <cell r="C632" t="str">
            <v>Mercator</v>
          </cell>
          <cell r="D632" t="str">
            <v>IDEA 562-ORGANIC</v>
          </cell>
          <cell r="E632">
            <v>2</v>
          </cell>
          <cell r="F632" t="str">
            <v>PROTE MATEJE 66</v>
          </cell>
          <cell r="G632" t="str">
            <v>BEOGRAD</v>
          </cell>
          <cell r="H632" t="str">
            <v>VLADIMIR MARKOVIĆ</v>
          </cell>
          <cell r="I632" t="str">
            <v>KL3</v>
          </cell>
          <cell r="J632">
            <v>608312298</v>
          </cell>
          <cell r="K632" t="str">
            <v>NEO KAE BG2 Đorđe Vesić</v>
          </cell>
        </row>
        <row r="633">
          <cell r="B633" t="str">
            <v>1111789798</v>
          </cell>
          <cell r="C633" t="str">
            <v>Delhaize</v>
          </cell>
          <cell r="D633" t="str">
            <v>MINI MAXI 6238 NEIMAR</v>
          </cell>
          <cell r="E633">
            <v>1</v>
          </cell>
          <cell r="F633" t="str">
            <v>JUŽNI BULEVAR 20</v>
          </cell>
          <cell r="G633" t="str">
            <v>BEOGRAD</v>
          </cell>
          <cell r="H633" t="str">
            <v>VLADIMIR MARKOVIĆ</v>
          </cell>
          <cell r="I633" t="str">
            <v>KL3</v>
          </cell>
          <cell r="J633">
            <v>608312298</v>
          </cell>
          <cell r="K633" t="str">
            <v>NEO KAE BG2 Đorđe Vesić</v>
          </cell>
        </row>
        <row r="634">
          <cell r="B634" t="str">
            <v>1111789635</v>
          </cell>
          <cell r="C634" t="str">
            <v>Delhaize</v>
          </cell>
          <cell r="D634" t="str">
            <v>MINI MAXI - 5073</v>
          </cell>
          <cell r="E634">
            <v>1</v>
          </cell>
          <cell r="F634" t="str">
            <v>MILEŠEVSKA 40</v>
          </cell>
          <cell r="G634" t="str">
            <v>BEOGRAD</v>
          </cell>
          <cell r="H634" t="str">
            <v>VLADIMIR MARKOVIĆ</v>
          </cell>
          <cell r="I634" t="str">
            <v>KL3</v>
          </cell>
          <cell r="J634">
            <v>608312298</v>
          </cell>
          <cell r="K634" t="str">
            <v>NEO KAE BG2 Đorđe Vesić</v>
          </cell>
        </row>
        <row r="635">
          <cell r="B635" t="str">
            <v>1111789151</v>
          </cell>
          <cell r="C635" t="str">
            <v>Delhaize</v>
          </cell>
          <cell r="D635" t="str">
            <v>PRODAVNICA 629</v>
          </cell>
          <cell r="E635">
            <v>1</v>
          </cell>
          <cell r="F635" t="str">
            <v>DUBLJANSKA 43-45</v>
          </cell>
          <cell r="G635" t="str">
            <v>BEOGRAD</v>
          </cell>
          <cell r="H635" t="str">
            <v>VLADIMIR MARKOVIĆ</v>
          </cell>
          <cell r="I635" t="str">
            <v>KL3</v>
          </cell>
          <cell r="J635">
            <v>608312298</v>
          </cell>
          <cell r="K635" t="str">
            <v>NEO KAE BG2 Đorđe Vesić</v>
          </cell>
        </row>
        <row r="636">
          <cell r="B636" t="str">
            <v>1111789790</v>
          </cell>
          <cell r="C636" t="str">
            <v>Delhaize</v>
          </cell>
          <cell r="D636" t="str">
            <v>MINI MAXI 6226 ĐEVĐELIJA</v>
          </cell>
          <cell r="E636">
            <v>1</v>
          </cell>
          <cell r="F636" t="str">
            <v>BULEVAR OSLOBOĐENJA 1</v>
          </cell>
          <cell r="G636" t="str">
            <v>BEOGRAD</v>
          </cell>
          <cell r="H636" t="str">
            <v>VLADIMIR MARKOVIĆ</v>
          </cell>
          <cell r="I636" t="str">
            <v>KL3</v>
          </cell>
          <cell r="J636">
            <v>608312298</v>
          </cell>
          <cell r="K636" t="str">
            <v>NEO KAE BG2 Đorđe Vesić</v>
          </cell>
        </row>
        <row r="637">
          <cell r="B637" t="str">
            <v>1111789562</v>
          </cell>
          <cell r="C637" t="str">
            <v>Delhaize</v>
          </cell>
          <cell r="D637" t="str">
            <v>MINI MAXI - 5072</v>
          </cell>
          <cell r="E637">
            <v>1</v>
          </cell>
          <cell r="F637" t="str">
            <v>BULEVAR KRALJA ALEKSANDRA 80A</v>
          </cell>
          <cell r="G637" t="str">
            <v>BEOGRAD</v>
          </cell>
          <cell r="H637" t="str">
            <v>VLADIMIR MARKOVIĆ</v>
          </cell>
          <cell r="I637" t="str">
            <v>KL3</v>
          </cell>
          <cell r="J637">
            <v>608312298</v>
          </cell>
          <cell r="K637" t="str">
            <v>NEO KAE BG2 Đorđe Vesić</v>
          </cell>
        </row>
        <row r="638">
          <cell r="B638" t="str">
            <v>1111789069</v>
          </cell>
          <cell r="C638" t="str">
            <v>Delhaize</v>
          </cell>
          <cell r="D638" t="str">
            <v>MAXI - 135</v>
          </cell>
          <cell r="E638">
            <v>8</v>
          </cell>
          <cell r="F638" t="str">
            <v>TOMASA EDISONA 2A, SREMČICA</v>
          </cell>
          <cell r="G638" t="str">
            <v>BEOGRAD</v>
          </cell>
          <cell r="H638" t="str">
            <v>ĐORĐE PETRIN</v>
          </cell>
          <cell r="I638" t="str">
            <v>KN4</v>
          </cell>
          <cell r="J638">
            <v>608318675</v>
          </cell>
          <cell r="K638" t="str">
            <v>NEO KAE BG2 Đorđe Vesić</v>
          </cell>
        </row>
        <row r="639">
          <cell r="B639" t="str">
            <v>1111789882</v>
          </cell>
          <cell r="C639" t="str">
            <v>Delhaize</v>
          </cell>
          <cell r="D639" t="str">
            <v>MAXI 6678 ŽELEZNIK</v>
          </cell>
          <cell r="E639">
            <v>8</v>
          </cell>
          <cell r="F639" t="str">
            <v>DARINKE RADOVIĆ 29</v>
          </cell>
          <cell r="G639" t="str">
            <v>BEOGRAD-ČUKARICA</v>
          </cell>
          <cell r="H639" t="str">
            <v>ĐORĐE PETRIN</v>
          </cell>
          <cell r="I639" t="str">
            <v>KN4</v>
          </cell>
          <cell r="J639">
            <v>608318675</v>
          </cell>
          <cell r="K639" t="str">
            <v>NEO KAE BG2 Đorđe Vesić</v>
          </cell>
        </row>
        <row r="640">
          <cell r="B640" t="str">
            <v>1111789915</v>
          </cell>
          <cell r="C640" t="str">
            <v>Delhaize</v>
          </cell>
          <cell r="D640" t="str">
            <v>MAXI 6985 BRDO</v>
          </cell>
          <cell r="E640">
            <v>8</v>
          </cell>
          <cell r="F640" t="str">
            <v>MILORADA DRAČKOVIĆA 20</v>
          </cell>
          <cell r="G640" t="str">
            <v>BEOGRAD</v>
          </cell>
          <cell r="H640" t="str">
            <v>ĐORĐE PETRIN</v>
          </cell>
          <cell r="I640" t="str">
            <v>KN4</v>
          </cell>
          <cell r="J640">
            <v>608318675</v>
          </cell>
          <cell r="K640" t="str">
            <v>NEO KAE BG2 Đorđe Vesić</v>
          </cell>
        </row>
        <row r="641">
          <cell r="B641" t="str">
            <v>1101576523</v>
          </cell>
          <cell r="C641" t="str">
            <v>Mercator</v>
          </cell>
          <cell r="D641" t="str">
            <v>MP166 PETLOVO BRDO BEOGRAD</v>
          </cell>
          <cell r="E641">
            <v>4</v>
          </cell>
          <cell r="F641" t="str">
            <v>GOČKA 51 A</v>
          </cell>
          <cell r="G641" t="str">
            <v>BEOGRAD</v>
          </cell>
          <cell r="H641" t="str">
            <v>ĐORĐE PETRIN</v>
          </cell>
          <cell r="I641" t="str">
            <v>KN4</v>
          </cell>
          <cell r="J641">
            <v>608318675</v>
          </cell>
          <cell r="K641" t="str">
            <v>NEO KAE BG2 Đorđe Vesić</v>
          </cell>
        </row>
        <row r="642">
          <cell r="B642" t="str">
            <v>1111789057</v>
          </cell>
          <cell r="C642" t="str">
            <v>Delhaize</v>
          </cell>
          <cell r="D642" t="str">
            <v>MAXI - 104</v>
          </cell>
          <cell r="E642">
            <v>8</v>
          </cell>
          <cell r="F642" t="str">
            <v>PATRIJARHA JOANIKIJA 17G</v>
          </cell>
          <cell r="G642" t="str">
            <v>BEOGRAD</v>
          </cell>
          <cell r="H642" t="str">
            <v>ĐORĐE PETRIN</v>
          </cell>
          <cell r="I642" t="str">
            <v>KN4</v>
          </cell>
          <cell r="J642">
            <v>608318675</v>
          </cell>
          <cell r="K642" t="str">
            <v>NEO KAE BG2 Đorđe Vesić</v>
          </cell>
        </row>
        <row r="643">
          <cell r="B643" t="str">
            <v>1111789900</v>
          </cell>
          <cell r="C643" t="str">
            <v>Delhaize</v>
          </cell>
          <cell r="D643" t="str">
            <v>MAXI 6870 KIJEVO-KNEŽEVAC</v>
          </cell>
          <cell r="E643">
            <v>8</v>
          </cell>
          <cell r="F643" t="str">
            <v>PATRIJARHA JOANIKIJA 28</v>
          </cell>
          <cell r="G643" t="str">
            <v>BEOGRAD</v>
          </cell>
          <cell r="H643" t="str">
            <v>ĐORĐE PETRIN</v>
          </cell>
          <cell r="I643" t="str">
            <v>KN4</v>
          </cell>
          <cell r="J643">
            <v>608318675</v>
          </cell>
          <cell r="K643" t="str">
            <v>NEO KAE BG2 Đorđe Vesić</v>
          </cell>
        </row>
        <row r="644">
          <cell r="B644" t="str">
            <v>1111789866</v>
          </cell>
          <cell r="C644" t="str">
            <v>Delhaize</v>
          </cell>
          <cell r="D644" t="str">
            <v>MINI MAXI 6511 VIDIKOVAC</v>
          </cell>
          <cell r="E644">
            <v>8</v>
          </cell>
          <cell r="F644" t="str">
            <v>VIDIKOVAČKI VENAC 92</v>
          </cell>
          <cell r="G644" t="str">
            <v>BEOGRAD</v>
          </cell>
          <cell r="H644" t="str">
            <v>ĐORĐE PETRIN</v>
          </cell>
          <cell r="I644" t="str">
            <v>KN4</v>
          </cell>
          <cell r="J644">
            <v>608318675</v>
          </cell>
          <cell r="K644" t="str">
            <v>NEO KAE BG2 Đorđe Vesić</v>
          </cell>
        </row>
        <row r="645">
          <cell r="B645" t="str">
            <v>1111789949</v>
          </cell>
          <cell r="C645" t="str">
            <v>Delhaize</v>
          </cell>
          <cell r="D645" t="str">
            <v>SHOP&amp; GO 697</v>
          </cell>
          <cell r="E645">
            <v>8</v>
          </cell>
          <cell r="F645" t="str">
            <v>KNEŽEVAČKA 23</v>
          </cell>
          <cell r="G645" t="str">
            <v>RAKOVICA BEOGRAD</v>
          </cell>
          <cell r="H645" t="str">
            <v>ĐORĐE PETRIN</v>
          </cell>
          <cell r="I645" t="str">
            <v>KN4</v>
          </cell>
          <cell r="J645">
            <v>608318675</v>
          </cell>
          <cell r="K645" t="str">
            <v>NEO KAE BG2 Đorđe Vesić</v>
          </cell>
        </row>
        <row r="646">
          <cell r="B646" t="str">
            <v>1111789867</v>
          </cell>
          <cell r="C646" t="str">
            <v>Delhaize</v>
          </cell>
          <cell r="D646" t="str">
            <v>MAXI 6514 LABUDOVO BRDO</v>
          </cell>
          <cell r="E646">
            <v>8</v>
          </cell>
          <cell r="F646" t="str">
            <v>SRETENA MLADENOVIĆA 1A</v>
          </cell>
          <cell r="G646" t="str">
            <v>BEOGRAD</v>
          </cell>
          <cell r="H646" t="str">
            <v>ĐORĐE PETRIN</v>
          </cell>
          <cell r="I646" t="str">
            <v>KN4</v>
          </cell>
          <cell r="J646">
            <v>608318675</v>
          </cell>
          <cell r="K646" t="str">
            <v>NEO KAE BG2 Đorđe Vesić</v>
          </cell>
        </row>
        <row r="647">
          <cell r="B647" t="str">
            <v>1111789589</v>
          </cell>
          <cell r="C647" t="str">
            <v>Delhaize</v>
          </cell>
          <cell r="D647" t="str">
            <v>MINI MAXI - 5141</v>
          </cell>
          <cell r="E647">
            <v>8</v>
          </cell>
          <cell r="F647" t="str">
            <v>EDVARDA GRIGA 7B</v>
          </cell>
          <cell r="G647" t="str">
            <v>BEOGRAD</v>
          </cell>
          <cell r="H647" t="str">
            <v>ĐORĐE PETRIN</v>
          </cell>
          <cell r="I647" t="str">
            <v>KN4</v>
          </cell>
          <cell r="J647">
            <v>608318675</v>
          </cell>
          <cell r="K647" t="str">
            <v>NEO KAE BG2 Đorđe Vesić</v>
          </cell>
        </row>
        <row r="648">
          <cell r="B648" t="str">
            <v>1101576611</v>
          </cell>
          <cell r="C648" t="str">
            <v>Mercator</v>
          </cell>
          <cell r="D648" t="str">
            <v>MP317 ŽELEZNIK BEOGRAD</v>
          </cell>
          <cell r="E648">
            <v>4</v>
          </cell>
          <cell r="F648" t="str">
            <v>RADNIH AKCIJA 67</v>
          </cell>
          <cell r="G648" t="str">
            <v>BEOGRAD</v>
          </cell>
          <cell r="H648" t="str">
            <v>ĐORĐE PETRIN</v>
          </cell>
          <cell r="I648" t="str">
            <v>KN4</v>
          </cell>
          <cell r="J648">
            <v>608318675</v>
          </cell>
          <cell r="K648" t="str">
            <v>NEO KAE BG2 Đorđe Vesić</v>
          </cell>
        </row>
        <row r="649">
          <cell r="B649" t="str">
            <v>1112487009</v>
          </cell>
          <cell r="C649" t="str">
            <v>Metro</v>
          </cell>
          <cell r="D649" t="str">
            <v>METRO CASH &amp; CARRY DOO VIDIKOVAC</v>
          </cell>
          <cell r="E649">
            <v>4</v>
          </cell>
          <cell r="F649" t="str">
            <v>IBARSKA MAGISTRALA BB</v>
          </cell>
          <cell r="G649" t="str">
            <v>BEOGRAD</v>
          </cell>
          <cell r="H649" t="str">
            <v>ĐORĐE PETRIN</v>
          </cell>
          <cell r="I649" t="str">
            <v>KN4</v>
          </cell>
          <cell r="J649">
            <v>608318675</v>
          </cell>
          <cell r="K649" t="str">
            <v>NEO KAE BG2 Đorđe Vesić</v>
          </cell>
        </row>
        <row r="650">
          <cell r="B650" t="str">
            <v>1111789158</v>
          </cell>
          <cell r="C650" t="str">
            <v>Delhaize</v>
          </cell>
          <cell r="D650" t="str">
            <v>DELHAIZE MAXI OBJEKAT 168 RESNIK</v>
          </cell>
          <cell r="E650">
            <v>4</v>
          </cell>
          <cell r="F650" t="str">
            <v>SLAVKA MILJKOVIĆA 47</v>
          </cell>
          <cell r="G650" t="str">
            <v>RESNIK</v>
          </cell>
          <cell r="H650" t="str">
            <v>ĐORĐE PETRIN</v>
          </cell>
          <cell r="I650" t="str">
            <v>KN4</v>
          </cell>
          <cell r="J650">
            <v>608318675</v>
          </cell>
          <cell r="K650" t="str">
            <v>NEO KAE BG2 Đorđe Vesić</v>
          </cell>
        </row>
        <row r="651">
          <cell r="B651" t="str">
            <v>1111789905</v>
          </cell>
          <cell r="C651" t="str">
            <v>Delhaize</v>
          </cell>
          <cell r="D651" t="str">
            <v>MAXI 6910 BARAJEVO</v>
          </cell>
          <cell r="E651">
            <v>4</v>
          </cell>
          <cell r="F651" t="str">
            <v>SVETOSAVSKA BB</v>
          </cell>
          <cell r="G651" t="str">
            <v>BEOGRAD-BARAJEVO</v>
          </cell>
          <cell r="H651" t="str">
            <v>VELJKO KOLAREVIĆ</v>
          </cell>
          <cell r="I651" t="str">
            <v>K02</v>
          </cell>
          <cell r="J651">
            <v>648319565</v>
          </cell>
          <cell r="K651" t="str">
            <v>NEO KAE BG2 Đorđe Vesić</v>
          </cell>
        </row>
        <row r="652">
          <cell r="B652" t="str">
            <v>1101576545</v>
          </cell>
          <cell r="C652" t="str">
            <v>Mercator</v>
          </cell>
          <cell r="D652" t="str">
            <v>MP162 MELJAK BEOGRAD</v>
          </cell>
          <cell r="E652">
            <v>4</v>
          </cell>
          <cell r="F652" t="str">
            <v>IBARSKI PUT 50</v>
          </cell>
          <cell r="G652" t="str">
            <v>BEOGRAD</v>
          </cell>
          <cell r="H652" t="str">
            <v>VELJKO KOLAREVIĆ</v>
          </cell>
          <cell r="I652" t="str">
            <v>K02</v>
          </cell>
          <cell r="J652">
            <v>648319565</v>
          </cell>
          <cell r="K652" t="str">
            <v>NEO KAE BG2 Đorđe Vesić</v>
          </cell>
        </row>
        <row r="653">
          <cell r="B653" t="str">
            <v>1111789072</v>
          </cell>
          <cell r="C653" t="str">
            <v>Delhaize</v>
          </cell>
          <cell r="D653" t="str">
            <v>MAXI - 131</v>
          </cell>
          <cell r="E653">
            <v>8</v>
          </cell>
          <cell r="F653" t="str">
            <v>TRGOVACKA 8A, ZARKOVO</v>
          </cell>
          <cell r="G653" t="str">
            <v>BEOGRAD</v>
          </cell>
          <cell r="H653" t="str">
            <v>ĐORĐE PETRIN</v>
          </cell>
          <cell r="I653" t="str">
            <v>KN4</v>
          </cell>
          <cell r="J653">
            <v>608318675</v>
          </cell>
          <cell r="K653" t="str">
            <v>NEO KAE BG2 Đorđe Vesić</v>
          </cell>
        </row>
        <row r="654">
          <cell r="B654" t="str">
            <v>1111789817</v>
          </cell>
          <cell r="C654" t="str">
            <v>Delhaize</v>
          </cell>
          <cell r="D654" t="str">
            <v>MAXI 6280 ŽARKOVO</v>
          </cell>
          <cell r="E654">
            <v>8</v>
          </cell>
          <cell r="F654" t="str">
            <v>TRGOVAČKA 24</v>
          </cell>
          <cell r="G654" t="str">
            <v>BEOGRAD</v>
          </cell>
          <cell r="H654" t="str">
            <v>ĐORĐE PETRIN</v>
          </cell>
          <cell r="I654" t="str">
            <v>KN4</v>
          </cell>
          <cell r="J654">
            <v>608318675</v>
          </cell>
          <cell r="K654" t="str">
            <v>NEO KAE BG2 Đorđe Vesić</v>
          </cell>
        </row>
        <row r="655">
          <cell r="B655" t="str">
            <v>1111789928</v>
          </cell>
          <cell r="C655" t="str">
            <v>Delhaize</v>
          </cell>
          <cell r="D655" t="str">
            <v>SHOP&amp;GO 679</v>
          </cell>
          <cell r="E655">
            <v>8</v>
          </cell>
          <cell r="F655" t="str">
            <v>BELO VRELO, ČUKARICA 56</v>
          </cell>
          <cell r="G655" t="str">
            <v>BEOGRAD</v>
          </cell>
          <cell r="H655" t="str">
            <v>ĐORĐE PETRIN</v>
          </cell>
          <cell r="I655" t="str">
            <v>KN4</v>
          </cell>
          <cell r="J655">
            <v>608318675</v>
          </cell>
          <cell r="K655" t="str">
            <v>NEO KAE BG2 Đorđe Vesić</v>
          </cell>
        </row>
        <row r="656">
          <cell r="B656" t="str">
            <v>1111789891</v>
          </cell>
          <cell r="C656" t="str">
            <v>Delhaize</v>
          </cell>
          <cell r="D656" t="str">
            <v>MAXI 6763 CERAK</v>
          </cell>
          <cell r="E656">
            <v>8</v>
          </cell>
          <cell r="F656" t="str">
            <v>PETEFIJEVA 6A</v>
          </cell>
          <cell r="G656" t="str">
            <v>BEOGRAD</v>
          </cell>
          <cell r="H656" t="str">
            <v>ĐORĐE PETRIN</v>
          </cell>
          <cell r="I656" t="str">
            <v>KN4</v>
          </cell>
          <cell r="J656">
            <v>608318675</v>
          </cell>
          <cell r="K656" t="str">
            <v>NEO KAE BG2 Đorđe Vesić</v>
          </cell>
        </row>
        <row r="657">
          <cell r="B657" t="str">
            <v>1111789512</v>
          </cell>
          <cell r="C657" t="str">
            <v>Delhaize</v>
          </cell>
          <cell r="D657" t="str">
            <v>MAXI - 141</v>
          </cell>
          <cell r="E657">
            <v>8</v>
          </cell>
          <cell r="F657" t="str">
            <v>JABLANICKA 43A, CERAK</v>
          </cell>
          <cell r="G657" t="str">
            <v>BEOGRAD</v>
          </cell>
          <cell r="H657" t="str">
            <v>ĐORĐE PETRIN</v>
          </cell>
          <cell r="I657" t="str">
            <v>KN4</v>
          </cell>
          <cell r="J657">
            <v>608318675</v>
          </cell>
          <cell r="K657" t="str">
            <v>NEO KAE BG2 Đorđe Vesić</v>
          </cell>
        </row>
        <row r="658">
          <cell r="B658" t="str">
            <v>1111789890</v>
          </cell>
          <cell r="C658" t="str">
            <v>Delhaize</v>
          </cell>
          <cell r="D658" t="str">
            <v>MINI MAXI 6762 SPORTSKI CENTAR</v>
          </cell>
          <cell r="E658">
            <v>8</v>
          </cell>
          <cell r="F658" t="str">
            <v>RATKA MITROVIĆA 101A</v>
          </cell>
          <cell r="G658" t="str">
            <v>BEOGRAD</v>
          </cell>
          <cell r="H658" t="str">
            <v>ĐORĐE PETRIN</v>
          </cell>
          <cell r="I658" t="str">
            <v>KN4</v>
          </cell>
          <cell r="J658">
            <v>608318675</v>
          </cell>
          <cell r="K658" t="str">
            <v>NEO KAE BG2 Đorđe Vesić</v>
          </cell>
        </row>
        <row r="659">
          <cell r="B659" t="str">
            <v>1111789092</v>
          </cell>
          <cell r="C659" t="str">
            <v>Delhaize</v>
          </cell>
          <cell r="D659" t="str">
            <v>MINI MAXI - 600</v>
          </cell>
          <cell r="E659">
            <v>8</v>
          </cell>
          <cell r="F659" t="str">
            <v>RATKA MITROVIĆA 160</v>
          </cell>
          <cell r="G659" t="str">
            <v>BEOGRAD</v>
          </cell>
          <cell r="H659" t="str">
            <v>ĐORĐE PETRIN</v>
          </cell>
          <cell r="I659" t="str">
            <v>KN4</v>
          </cell>
          <cell r="J659">
            <v>608318675</v>
          </cell>
          <cell r="K659" t="str">
            <v>NEO KAE BG2 Đorđe Vesić</v>
          </cell>
        </row>
        <row r="660">
          <cell r="B660" t="str">
            <v>1111789827</v>
          </cell>
          <cell r="C660" t="str">
            <v>Delhaize</v>
          </cell>
          <cell r="D660" t="str">
            <v>MAXI 6326 VINOGRADI</v>
          </cell>
          <cell r="E660">
            <v>8</v>
          </cell>
          <cell r="F660" t="str">
            <v>CEROVA 2</v>
          </cell>
          <cell r="G660" t="str">
            <v>BEOGRAD</v>
          </cell>
          <cell r="H660" t="str">
            <v>ĐORĐE PETRIN</v>
          </cell>
          <cell r="I660" t="str">
            <v>KN4</v>
          </cell>
          <cell r="J660">
            <v>608318675</v>
          </cell>
          <cell r="K660" t="str">
            <v>NEO KAE BG2 Đorđe Vesić</v>
          </cell>
        </row>
        <row r="661">
          <cell r="B661" t="str">
            <v>1111789527</v>
          </cell>
          <cell r="C661" t="str">
            <v>Delhaize</v>
          </cell>
          <cell r="D661" t="str">
            <v>MAXI - 116</v>
          </cell>
          <cell r="E661">
            <v>8</v>
          </cell>
          <cell r="F661" t="str">
            <v>LUKE VOJVODIĆA 77A</v>
          </cell>
          <cell r="G661" t="str">
            <v>BEOGRAD</v>
          </cell>
          <cell r="H661" t="str">
            <v>ĐORĐE PETRIN</v>
          </cell>
          <cell r="I661" t="str">
            <v>KN4</v>
          </cell>
          <cell r="J661">
            <v>608318675</v>
          </cell>
          <cell r="K661" t="str">
            <v>NEO KAE BG2 Đorđe Vesić</v>
          </cell>
        </row>
        <row r="662">
          <cell r="B662" t="str">
            <v>1111789532</v>
          </cell>
          <cell r="C662" t="str">
            <v>Delhaize</v>
          </cell>
          <cell r="D662" t="str">
            <v>MAXI - 124</v>
          </cell>
          <cell r="E662">
            <v>8</v>
          </cell>
          <cell r="F662" t="str">
            <v>PILOTA MIHAILA PETROVIĆA 4</v>
          </cell>
          <cell r="G662" t="str">
            <v>BEOGRAD</v>
          </cell>
          <cell r="H662" t="str">
            <v>ĐORĐE PETRIN</v>
          </cell>
          <cell r="I662" t="str">
            <v>KN4</v>
          </cell>
          <cell r="J662">
            <v>608318675</v>
          </cell>
          <cell r="K662" t="str">
            <v>NEO KAE BG2 Đorđe Vesić</v>
          </cell>
        </row>
        <row r="663">
          <cell r="B663" t="str">
            <v>1101418060</v>
          </cell>
          <cell r="C663" t="str">
            <v>Dis</v>
          </cell>
          <cell r="D663" t="str">
            <v>DIS PTP DOO</v>
          </cell>
          <cell r="E663">
            <v>8</v>
          </cell>
          <cell r="F663" t="str">
            <v>PATRIARHA DIMITRIJA 14</v>
          </cell>
          <cell r="G663" t="str">
            <v>BEOGRAD, RAKOVICA</v>
          </cell>
          <cell r="H663" t="str">
            <v>ĐORĐE PETRIN</v>
          </cell>
          <cell r="I663" t="str">
            <v>KN4</v>
          </cell>
          <cell r="J663">
            <v>608318675</v>
          </cell>
          <cell r="K663" t="str">
            <v>NEO KAE BG2 Đorđe Vesić</v>
          </cell>
        </row>
        <row r="664">
          <cell r="B664" t="str">
            <v>1111789860</v>
          </cell>
          <cell r="C664" t="str">
            <v>Delhaize</v>
          </cell>
          <cell r="D664" t="str">
            <v>MAXI 6504 MILJAKOVAC 1</v>
          </cell>
          <cell r="E664">
            <v>8</v>
          </cell>
          <cell r="F664" t="str">
            <v>BOGDANA ŽERAJIĆA 20</v>
          </cell>
          <cell r="G664" t="str">
            <v>BEOGRAD</v>
          </cell>
          <cell r="H664" t="str">
            <v>ĐORĐE PETRIN</v>
          </cell>
          <cell r="I664" t="str">
            <v>KN4</v>
          </cell>
          <cell r="J664">
            <v>608318675</v>
          </cell>
          <cell r="K664" t="str">
            <v>NEO KAE BG2 Đorđe Vesić</v>
          </cell>
        </row>
        <row r="665">
          <cell r="B665" t="str">
            <v>1111789909</v>
          </cell>
          <cell r="C665" t="str">
            <v>Delhaize</v>
          </cell>
          <cell r="D665" t="str">
            <v>MINI MAXI 6940 MILJAKOVAC 2</v>
          </cell>
          <cell r="E665">
            <v>8</v>
          </cell>
          <cell r="F665" t="str">
            <v>STEVANA OPAČIĆA 20</v>
          </cell>
          <cell r="G665" t="str">
            <v>BEOGRAD</v>
          </cell>
          <cell r="H665" t="str">
            <v>ĐORĐE PETRIN</v>
          </cell>
          <cell r="I665" t="str">
            <v>KN4</v>
          </cell>
          <cell r="J665">
            <v>608318675</v>
          </cell>
          <cell r="K665" t="str">
            <v>NEO KAE BG2 Đorđe Vesić</v>
          </cell>
        </row>
        <row r="666">
          <cell r="B666" t="str">
            <v>1111789117</v>
          </cell>
          <cell r="C666" t="str">
            <v>Delhaize</v>
          </cell>
          <cell r="D666" t="str">
            <v>MAXI - 147 PANORAMA</v>
          </cell>
          <cell r="E666">
            <v>8</v>
          </cell>
          <cell r="F666" t="str">
            <v>VELIZARA STANKOVIĆA 10</v>
          </cell>
          <cell r="G666" t="str">
            <v>BEOGRAD</v>
          </cell>
          <cell r="H666" t="str">
            <v>ĐORĐE PETRIN</v>
          </cell>
          <cell r="I666" t="str">
            <v>KN4</v>
          </cell>
          <cell r="J666">
            <v>608318675</v>
          </cell>
          <cell r="K666" t="str">
            <v>NEO KAE BG2 Đorđe Vesić</v>
          </cell>
        </row>
        <row r="667">
          <cell r="B667" t="str">
            <v>1111789794</v>
          </cell>
          <cell r="C667" t="str">
            <v>Delhaize</v>
          </cell>
          <cell r="D667" t="str">
            <v>MINI MAXI 6234 MIRNA</v>
          </cell>
          <cell r="E667">
            <v>8</v>
          </cell>
          <cell r="F667" t="str">
            <v>LJEŠKA 110</v>
          </cell>
          <cell r="G667" t="str">
            <v>BEOGRAD</v>
          </cell>
          <cell r="H667" t="str">
            <v>ĐORĐE PETRIN</v>
          </cell>
          <cell r="I667" t="str">
            <v>KN4</v>
          </cell>
          <cell r="J667">
            <v>608318675</v>
          </cell>
          <cell r="K667" t="str">
            <v>NEO KAE BG2 Đorđe Vesić</v>
          </cell>
        </row>
        <row r="668">
          <cell r="B668" t="str">
            <v>1111789795</v>
          </cell>
          <cell r="C668" t="str">
            <v>Delhaize</v>
          </cell>
          <cell r="D668" t="str">
            <v>MAXI 6235 ČUKARIČKA PADINA</v>
          </cell>
          <cell r="E668">
            <v>8</v>
          </cell>
          <cell r="F668" t="str">
            <v>NIKOLE VUČETE BB</v>
          </cell>
          <cell r="G668" t="str">
            <v>BEOGRAD-ČUKARICA</v>
          </cell>
          <cell r="H668" t="str">
            <v>ĐORĐE PETRIN</v>
          </cell>
          <cell r="I668" t="str">
            <v>KN4</v>
          </cell>
          <cell r="J668">
            <v>608318675</v>
          </cell>
          <cell r="K668" t="str">
            <v>NEO KAE BG2 Đorđe Vesić</v>
          </cell>
        </row>
        <row r="669">
          <cell r="B669" t="str">
            <v>1111789970</v>
          </cell>
          <cell r="C669" t="str">
            <v>Delhaize</v>
          </cell>
          <cell r="D669" t="str">
            <v>MEGA MAXI ADA</v>
          </cell>
          <cell r="E669">
            <v>8</v>
          </cell>
          <cell r="F669" t="str">
            <v>OBRENOVAČKI PUT 3</v>
          </cell>
          <cell r="G669" t="str">
            <v>BEOGRAD ČUKARICA</v>
          </cell>
          <cell r="H669" t="str">
            <v>ĐORĐE PETRIN</v>
          </cell>
          <cell r="I669" t="str">
            <v>KN4</v>
          </cell>
          <cell r="J669">
            <v>608318675</v>
          </cell>
          <cell r="K669" t="str">
            <v>NEO KAE BG2 Đorđe Vesić</v>
          </cell>
        </row>
        <row r="670">
          <cell r="B670" t="str">
            <v>1101576569</v>
          </cell>
          <cell r="C670" t="str">
            <v>Mercator</v>
          </cell>
          <cell r="D670" t="str">
            <v>MP262 ČUKARICA BEOGRAD</v>
          </cell>
          <cell r="E670">
            <v>4</v>
          </cell>
          <cell r="F670" t="str">
            <v>TURGENJEVA 10</v>
          </cell>
          <cell r="G670" t="str">
            <v>BEOGRAD</v>
          </cell>
          <cell r="H670" t="str">
            <v>ĐORĐE PETRIN</v>
          </cell>
          <cell r="I670" t="str">
            <v>KN4</v>
          </cell>
          <cell r="J670">
            <v>608318675</v>
          </cell>
          <cell r="K670" t="str">
            <v>NEO KAE BG2 Đorđe Vesić</v>
          </cell>
        </row>
        <row r="671">
          <cell r="B671" t="str">
            <v>1101576129</v>
          </cell>
          <cell r="C671" t="str">
            <v>Mercator</v>
          </cell>
          <cell r="D671" t="str">
            <v>MP392 SUPER MILJAKOVAC BEOGRAD</v>
          </cell>
          <cell r="E671">
            <v>4</v>
          </cell>
          <cell r="F671" t="str">
            <v>VAREŠKA 4</v>
          </cell>
          <cell r="G671" t="str">
            <v>BEOGRAD</v>
          </cell>
          <cell r="H671" t="str">
            <v>ĐORĐE PETRIN</v>
          </cell>
          <cell r="I671" t="str">
            <v>KN4</v>
          </cell>
          <cell r="J671">
            <v>608318675</v>
          </cell>
          <cell r="K671" t="str">
            <v>NEO KAE BG2 Đorđe Vesić</v>
          </cell>
        </row>
        <row r="672">
          <cell r="B672" t="str">
            <v>1111789922</v>
          </cell>
          <cell r="C672" t="str">
            <v>Delhaize</v>
          </cell>
          <cell r="D672" t="str">
            <v>SHOP&amp;GO 648</v>
          </cell>
          <cell r="E672">
            <v>4</v>
          </cell>
          <cell r="F672" t="str">
            <v>MILANA JOVANOVIĆA 12A</v>
          </cell>
          <cell r="G672" t="str">
            <v>BEOGRAD</v>
          </cell>
          <cell r="H672" t="str">
            <v>ĐORĐE PETRIN</v>
          </cell>
          <cell r="I672" t="str">
            <v>KN4</v>
          </cell>
          <cell r="J672">
            <v>608318675</v>
          </cell>
          <cell r="K672" t="str">
            <v>NEO KAE BG2 Đorđe Vesić</v>
          </cell>
        </row>
        <row r="673">
          <cell r="B673" t="str">
            <v>1103738007</v>
          </cell>
          <cell r="C673" t="str">
            <v>Veropoulos</v>
          </cell>
          <cell r="D673" t="str">
            <v>VEROPOULOS 4</v>
          </cell>
          <cell r="E673">
            <v>4</v>
          </cell>
          <cell r="F673" t="str">
            <v>ACE JOKSIMOVIĆA 2B</v>
          </cell>
          <cell r="G673" t="str">
            <v>ČUKARICA - BEOGRAD</v>
          </cell>
          <cell r="H673" t="str">
            <v>ĐORĐE PETRIN</v>
          </cell>
          <cell r="I673" t="str">
            <v>KN4</v>
          </cell>
          <cell r="J673">
            <v>608318675</v>
          </cell>
          <cell r="K673" t="str">
            <v>NEO KAE BG2 Đorđe Vesić</v>
          </cell>
        </row>
        <row r="674">
          <cell r="B674" t="str">
            <v>1111789880</v>
          </cell>
          <cell r="C674" t="str">
            <v>Delhaize</v>
          </cell>
          <cell r="D674" t="str">
            <v>MAXI 6675 JULINO BRDO</v>
          </cell>
          <cell r="E674">
            <v>8</v>
          </cell>
          <cell r="F674" t="str">
            <v>PORUČNIKA SPASIĆA I MAŠERE 38</v>
          </cell>
          <cell r="G674" t="str">
            <v>BEOGRAD</v>
          </cell>
          <cell r="H674" t="str">
            <v>ĐORĐE PETRIN</v>
          </cell>
          <cell r="I674" t="str">
            <v>KN4</v>
          </cell>
          <cell r="J674">
            <v>608318675</v>
          </cell>
          <cell r="K674" t="str">
            <v>NEO KAE BG2 Đorđe Vesić</v>
          </cell>
        </row>
        <row r="675">
          <cell r="B675" t="str">
            <v>1111789164</v>
          </cell>
          <cell r="C675" t="str">
            <v>Delhaize</v>
          </cell>
          <cell r="D675" t="str">
            <v>MAXI 175</v>
          </cell>
          <cell r="E675">
            <v>8</v>
          </cell>
          <cell r="F675" t="str">
            <v>NEDELJKA ČABRINOVIĆA 63 A</v>
          </cell>
          <cell r="G675" t="str">
            <v>BEOGRAD, ČUKARICA</v>
          </cell>
          <cell r="H675" t="str">
            <v>ĐORĐE PETRIN</v>
          </cell>
          <cell r="I675" t="str">
            <v>KN4</v>
          </cell>
          <cell r="J675">
            <v>608318675</v>
          </cell>
          <cell r="K675" t="str">
            <v>NEO KAE BG2 Đorđe Vesić</v>
          </cell>
        </row>
        <row r="676">
          <cell r="B676" t="str">
            <v>1111789863</v>
          </cell>
          <cell r="C676" t="str">
            <v>Delhaize</v>
          </cell>
          <cell r="D676" t="str">
            <v>MAXI 6507 ČUKARICA</v>
          </cell>
          <cell r="E676">
            <v>8</v>
          </cell>
          <cell r="F676" t="str">
            <v>POŽEŠKA 98</v>
          </cell>
          <cell r="G676" t="str">
            <v>BEOGRAD</v>
          </cell>
          <cell r="H676" t="str">
            <v>ĐORĐE PETRIN</v>
          </cell>
          <cell r="I676" t="str">
            <v>KN4</v>
          </cell>
          <cell r="J676">
            <v>608318675</v>
          </cell>
          <cell r="K676" t="str">
            <v>NEO KAE BG2 Đorđe Vesić</v>
          </cell>
        </row>
        <row r="677">
          <cell r="B677" t="str">
            <v>1111789533</v>
          </cell>
          <cell r="C677" t="str">
            <v>Delhaize</v>
          </cell>
          <cell r="D677" t="str">
            <v>MAXI - 126</v>
          </cell>
          <cell r="E677">
            <v>8</v>
          </cell>
          <cell r="F677" t="str">
            <v>POŽEŠKA 41, BANOVO BRDO</v>
          </cell>
          <cell r="G677" t="str">
            <v>BEOGRAD</v>
          </cell>
          <cell r="H677" t="str">
            <v>ĐORĐE PETRIN</v>
          </cell>
          <cell r="I677" t="str">
            <v>KN4</v>
          </cell>
          <cell r="J677">
            <v>608318675</v>
          </cell>
          <cell r="K677" t="str">
            <v>NEO KAE BG2 Đorđe Vesić</v>
          </cell>
        </row>
        <row r="678">
          <cell r="B678" t="str">
            <v>1111789710</v>
          </cell>
          <cell r="C678" t="str">
            <v>Delhaize</v>
          </cell>
          <cell r="D678" t="str">
            <v>MINI MAXI - 5152</v>
          </cell>
          <cell r="E678">
            <v>4</v>
          </cell>
          <cell r="F678" t="str">
            <v>VUKASOVIĆEVA 70</v>
          </cell>
          <cell r="G678" t="str">
            <v>BEOGRAD</v>
          </cell>
          <cell r="H678" t="str">
            <v>ĐORĐE PETRIN</v>
          </cell>
          <cell r="I678" t="str">
            <v>KN4</v>
          </cell>
          <cell r="J678">
            <v>608318675</v>
          </cell>
          <cell r="K678" t="str">
            <v>NEO KAE BG2 Đorđe Vesić</v>
          </cell>
        </row>
        <row r="679">
          <cell r="B679" t="str">
            <v>1101576158</v>
          </cell>
          <cell r="C679" t="str">
            <v>Mercator</v>
          </cell>
          <cell r="D679" t="str">
            <v>MP424 BANOVO BRDO BEOGRAD</v>
          </cell>
          <cell r="E679">
            <v>4</v>
          </cell>
          <cell r="F679" t="str">
            <v>BLAGOJA PAROVIĆA 73</v>
          </cell>
          <cell r="G679" t="str">
            <v>BEOGRAD</v>
          </cell>
          <cell r="H679" t="str">
            <v>ĐORĐE PETRIN</v>
          </cell>
          <cell r="I679" t="str">
            <v>KN4</v>
          </cell>
          <cell r="J679">
            <v>608318675</v>
          </cell>
          <cell r="K679" t="str">
            <v>NEO KAE BG2 Đorđe Vesić</v>
          </cell>
        </row>
        <row r="680">
          <cell r="B680" t="str">
            <v>1111789665</v>
          </cell>
          <cell r="C680" t="str">
            <v>Delhaize</v>
          </cell>
          <cell r="D680" t="str">
            <v>MINI MAXI - 5082</v>
          </cell>
          <cell r="E680">
            <v>1</v>
          </cell>
          <cell r="F680" t="str">
            <v>RADNIČKA 40</v>
          </cell>
          <cell r="G680" t="str">
            <v>BEOGRAD</v>
          </cell>
          <cell r="H680" t="str">
            <v>ĐORĐE PETRIN</v>
          </cell>
          <cell r="I680" t="str">
            <v>KN4</v>
          </cell>
          <cell r="J680">
            <v>608318675</v>
          </cell>
          <cell r="K680" t="str">
            <v>NEO KAE BG2 Đorđe Vesić</v>
          </cell>
        </row>
        <row r="681">
          <cell r="B681" t="str">
            <v>1111789675</v>
          </cell>
          <cell r="C681" t="str">
            <v>Delhaize</v>
          </cell>
          <cell r="D681" t="str">
            <v>MINI MAXI - 5355</v>
          </cell>
          <cell r="E681">
            <v>1</v>
          </cell>
          <cell r="F681" t="str">
            <v>ŠĆERBINOVA 7</v>
          </cell>
          <cell r="G681" t="str">
            <v>BEOGRAD</v>
          </cell>
          <cell r="H681" t="str">
            <v>ĐORĐE PETRIN</v>
          </cell>
          <cell r="I681" t="str">
            <v>KN4</v>
          </cell>
          <cell r="J681">
            <v>608318675</v>
          </cell>
          <cell r="K681" t="str">
            <v>NEO KAE BG2 Đorđe Vesić</v>
          </cell>
        </row>
        <row r="682">
          <cell r="B682" t="str">
            <v>1111789624</v>
          </cell>
          <cell r="C682" t="str">
            <v>Delhaize</v>
          </cell>
          <cell r="D682" t="str">
            <v>MINI MAXI - 5158</v>
          </cell>
          <cell r="E682">
            <v>1</v>
          </cell>
          <cell r="F682" t="str">
            <v>LJEŠKA 45</v>
          </cell>
          <cell r="G682" t="str">
            <v>BEOGRAD</v>
          </cell>
          <cell r="H682" t="str">
            <v>ĐORĐE PETRIN</v>
          </cell>
          <cell r="I682" t="str">
            <v>KN4</v>
          </cell>
          <cell r="J682">
            <v>608318675</v>
          </cell>
          <cell r="K682" t="str">
            <v>NEO KAE BG2 Đorđe Vesić</v>
          </cell>
        </row>
        <row r="683">
          <cell r="B683" t="str">
            <v>1111789907</v>
          </cell>
          <cell r="C683" t="str">
            <v>Delhaize</v>
          </cell>
          <cell r="D683" t="str">
            <v>MAXI 6925 RIPANJ 2</v>
          </cell>
          <cell r="E683">
            <v>4</v>
          </cell>
          <cell r="F683" t="str">
            <v>ERAČANSKA 2</v>
          </cell>
          <cell r="G683" t="str">
            <v>BEOGRAD - RIPANJ</v>
          </cell>
          <cell r="H683" t="str">
            <v>VELJKO KOLAREVIĆ</v>
          </cell>
          <cell r="I683" t="str">
            <v>KN5</v>
          </cell>
          <cell r="J683">
            <v>648319565</v>
          </cell>
          <cell r="K683" t="str">
            <v>NEO KAE BG2 Đorđe Vesić</v>
          </cell>
        </row>
        <row r="684">
          <cell r="B684" t="str">
            <v>1111789750</v>
          </cell>
          <cell r="C684" t="str">
            <v>Delhaize</v>
          </cell>
          <cell r="D684" t="str">
            <v>MAXI 177</v>
          </cell>
          <cell r="E684">
            <v>8</v>
          </cell>
          <cell r="F684" t="str">
            <v>SUMADIJSKE DIVIZIJE 24</v>
          </cell>
          <cell r="G684" t="str">
            <v>BEOGRAD - VOŽDOVAC</v>
          </cell>
          <cell r="H684" t="str">
            <v>JELENA MARTINOVIĆ</v>
          </cell>
          <cell r="I684" t="str">
            <v>KN5</v>
          </cell>
          <cell r="J684">
            <v>648319565</v>
          </cell>
          <cell r="K684" t="str">
            <v>NEO KAE BG2 Đorđe Vesić</v>
          </cell>
        </row>
        <row r="685">
          <cell r="B685" t="str">
            <v>1111789142</v>
          </cell>
          <cell r="C685" t="str">
            <v>Delhaize</v>
          </cell>
          <cell r="D685" t="str">
            <v>MAXI-167</v>
          </cell>
          <cell r="E685">
            <v>8</v>
          </cell>
          <cell r="F685" t="str">
            <v>VOJVODE STEPE 318</v>
          </cell>
          <cell r="G685" t="str">
            <v>BEOGRAD</v>
          </cell>
          <cell r="H685" t="str">
            <v>JELENA MARTINOVIĆ</v>
          </cell>
          <cell r="I685" t="str">
            <v>KN5</v>
          </cell>
          <cell r="J685">
            <v>648319565</v>
          </cell>
          <cell r="K685" t="str">
            <v>NEO KAE BG2 Đorđe Vesić</v>
          </cell>
        </row>
        <row r="686">
          <cell r="B686" t="str">
            <v>1101576803</v>
          </cell>
          <cell r="C686" t="str">
            <v>Mercator</v>
          </cell>
          <cell r="D686" t="str">
            <v>MP - 596</v>
          </cell>
          <cell r="E686">
            <v>4</v>
          </cell>
          <cell r="F686" t="str">
            <v>VOJVODE STEPE 310</v>
          </cell>
          <cell r="G686" t="str">
            <v>BEOGRAD-VOŽDOVAC</v>
          </cell>
          <cell r="H686" t="str">
            <v>JELENA MARTINOVIĆ</v>
          </cell>
          <cell r="I686" t="str">
            <v>KN5</v>
          </cell>
          <cell r="J686">
            <v>648319565</v>
          </cell>
          <cell r="K686" t="str">
            <v>NEO KAE BG2 Đorđe Vesić</v>
          </cell>
        </row>
        <row r="687">
          <cell r="B687" t="str">
            <v>1111789797</v>
          </cell>
          <cell r="C687" t="str">
            <v>Delhaize</v>
          </cell>
          <cell r="D687" t="str">
            <v>MINI MAXI 6237 NAPREDAK</v>
          </cell>
          <cell r="E687">
            <v>8</v>
          </cell>
          <cell r="F687" t="str">
            <v>LJUBE VUČKOVIĆA 3</v>
          </cell>
          <cell r="G687" t="str">
            <v>BEOGRAD</v>
          </cell>
          <cell r="H687" t="str">
            <v>JELENA MARTINOVIĆ</v>
          </cell>
          <cell r="I687" t="str">
            <v>KN5</v>
          </cell>
          <cell r="J687">
            <v>648319565</v>
          </cell>
          <cell r="K687" t="str">
            <v>NEO KAE BG2 Đorđe Vesić</v>
          </cell>
        </row>
        <row r="688">
          <cell r="B688" t="str">
            <v>1111789760</v>
          </cell>
          <cell r="C688" t="str">
            <v>Delhaize</v>
          </cell>
          <cell r="D688" t="str">
            <v>DELHAIZE SERBIA MAXI 188</v>
          </cell>
          <cell r="E688">
            <v>8</v>
          </cell>
          <cell r="F688" t="str">
            <v>DARVINOVA BB</v>
          </cell>
          <cell r="G688" t="str">
            <v>BEOGRAD</v>
          </cell>
          <cell r="H688" t="str">
            <v>JELENA MARTINOVIĆ</v>
          </cell>
          <cell r="I688" t="str">
            <v>KN5</v>
          </cell>
          <cell r="J688">
            <v>648319565</v>
          </cell>
          <cell r="K688" t="str">
            <v>NEO KAE BG2 Đorđe Vesić</v>
          </cell>
        </row>
        <row r="689">
          <cell r="B689" t="str">
            <v>1111789046</v>
          </cell>
          <cell r="C689" t="str">
            <v>Delhaize</v>
          </cell>
          <cell r="D689" t="str">
            <v>MAXI - 129</v>
          </cell>
          <cell r="E689">
            <v>8</v>
          </cell>
          <cell r="F689" t="str">
            <v>MEŠTROVIĆEVA 32, BRAĆE JERKOVIĆA</v>
          </cell>
          <cell r="G689" t="str">
            <v>BEOGRAD</v>
          </cell>
          <cell r="H689" t="str">
            <v>JELENA MARTINOVIĆ</v>
          </cell>
          <cell r="I689" t="str">
            <v>KN5</v>
          </cell>
          <cell r="J689">
            <v>648319565</v>
          </cell>
          <cell r="K689" t="str">
            <v>NEO KAE BG2 Đorđe Vesić</v>
          </cell>
        </row>
        <row r="690">
          <cell r="B690" t="str">
            <v>1111789028</v>
          </cell>
          <cell r="C690" t="str">
            <v>Delhaize</v>
          </cell>
          <cell r="D690" t="str">
            <v>MAXI - 102</v>
          </cell>
          <cell r="E690">
            <v>8</v>
          </cell>
          <cell r="F690" t="str">
            <v>DRAGICE KONČAR 33 A</v>
          </cell>
          <cell r="G690" t="str">
            <v>BEOGRAD</v>
          </cell>
          <cell r="H690" t="str">
            <v>JELENA MARTINOVIĆ</v>
          </cell>
          <cell r="I690" t="str">
            <v>KN5</v>
          </cell>
          <cell r="J690">
            <v>648319565</v>
          </cell>
          <cell r="K690" t="str">
            <v>NEO KAE BG2 Đorđe Vesić</v>
          </cell>
        </row>
        <row r="691">
          <cell r="B691" t="str">
            <v>1111789157</v>
          </cell>
          <cell r="C691" t="str">
            <v>Delhaize</v>
          </cell>
          <cell r="D691" t="str">
            <v>MINI MAXI 627</v>
          </cell>
          <cell r="E691">
            <v>8</v>
          </cell>
          <cell r="F691" t="str">
            <v>VOJVODE VLAHOVIĆA BB</v>
          </cell>
          <cell r="G691" t="str">
            <v>BEOGRAD</v>
          </cell>
          <cell r="H691" t="str">
            <v>JELENA MARTINOVIĆ</v>
          </cell>
          <cell r="I691" t="str">
            <v>KN5</v>
          </cell>
          <cell r="J691">
            <v>648319565</v>
          </cell>
          <cell r="K691" t="str">
            <v>NEO KAE BG2 Đorđe Vesić</v>
          </cell>
        </row>
        <row r="692">
          <cell r="B692" t="str">
            <v>1111789871</v>
          </cell>
          <cell r="C692" t="str">
            <v>Delhaize</v>
          </cell>
          <cell r="D692" t="str">
            <v>MINI MAXI 6606 ZVORNIK</v>
          </cell>
          <cell r="E692">
            <v>8</v>
          </cell>
          <cell r="F692" t="str">
            <v>BRAĆE SRNIĆA 31A</v>
          </cell>
          <cell r="G692" t="str">
            <v>BEOGRAD</v>
          </cell>
          <cell r="H692" t="str">
            <v>JELENA MARTINOVIĆ</v>
          </cell>
          <cell r="I692" t="str">
            <v>KN5</v>
          </cell>
          <cell r="J692">
            <v>648319565</v>
          </cell>
          <cell r="K692" t="str">
            <v>NEO KAE BG2 Đorđe Vesić</v>
          </cell>
        </row>
        <row r="693">
          <cell r="B693" t="str">
            <v>1111789899</v>
          </cell>
          <cell r="C693" t="str">
            <v>Delhaize</v>
          </cell>
          <cell r="D693" t="str">
            <v>MAXI 6850 SRBIJA</v>
          </cell>
          <cell r="E693">
            <v>8</v>
          </cell>
          <cell r="F693" t="str">
            <v>BORIVOJA STEVANOVIĆA 2</v>
          </cell>
          <cell r="G693" t="str">
            <v>BEOGRAD</v>
          </cell>
          <cell r="H693" t="str">
            <v>JELENA MARTINOVIĆ</v>
          </cell>
          <cell r="I693" t="str">
            <v>KN5</v>
          </cell>
          <cell r="J693">
            <v>648319565</v>
          </cell>
          <cell r="K693" t="str">
            <v>NEO KAE BG2 Đorđe Vesić</v>
          </cell>
        </row>
        <row r="694">
          <cell r="B694" t="str">
            <v>1111789911</v>
          </cell>
          <cell r="C694" t="str">
            <v>Delhaize</v>
          </cell>
          <cell r="D694" t="str">
            <v>MAXI 6961 AVALA</v>
          </cell>
          <cell r="E694">
            <v>8</v>
          </cell>
          <cell r="F694" t="str">
            <v>MEDAKOVIĆEVA 113</v>
          </cell>
          <cell r="G694" t="str">
            <v>BEOGRAD-VOŽDOVAC</v>
          </cell>
          <cell r="H694" t="str">
            <v>JELENA MARTINOVIĆ</v>
          </cell>
          <cell r="I694" t="str">
            <v>KN5</v>
          </cell>
          <cell r="J694">
            <v>648319565</v>
          </cell>
          <cell r="K694" t="str">
            <v>NEO KAE BG2 Đorđe Vesić</v>
          </cell>
        </row>
        <row r="695">
          <cell r="B695" t="str">
            <v>1111789862</v>
          </cell>
          <cell r="C695" t="str">
            <v>Delhaize</v>
          </cell>
          <cell r="D695" t="str">
            <v>MINI MAXI 6506 ZVEZDA</v>
          </cell>
          <cell r="E695">
            <v>8</v>
          </cell>
          <cell r="F695" t="str">
            <v>ZAPLANJSKA 35</v>
          </cell>
          <cell r="G695" t="str">
            <v>BEOGRAD</v>
          </cell>
          <cell r="H695" t="str">
            <v>JELENA MARTINOVIĆ</v>
          </cell>
          <cell r="I695" t="str">
            <v>KN5</v>
          </cell>
          <cell r="J695">
            <v>648319565</v>
          </cell>
          <cell r="K695" t="str">
            <v>NEO KAE BG2 Đorđe Vesić</v>
          </cell>
        </row>
        <row r="696">
          <cell r="B696" t="str">
            <v>1111789801</v>
          </cell>
          <cell r="C696" t="str">
            <v>Delhaize</v>
          </cell>
          <cell r="D696" t="str">
            <v>MINI MAXI 6241 PROMET</v>
          </cell>
          <cell r="E696">
            <v>8</v>
          </cell>
          <cell r="F696" t="str">
            <v>PAUNOVA 6</v>
          </cell>
          <cell r="G696" t="str">
            <v>BEOGRAD</v>
          </cell>
          <cell r="H696" t="str">
            <v>JELENA MARTINOVIĆ</v>
          </cell>
          <cell r="I696" t="str">
            <v>KN5</v>
          </cell>
          <cell r="J696">
            <v>648319565</v>
          </cell>
          <cell r="K696" t="str">
            <v>NEO KAE BG2 Đorđe Vesić</v>
          </cell>
        </row>
        <row r="697">
          <cell r="B697" t="str">
            <v>1111789912</v>
          </cell>
          <cell r="C697" t="str">
            <v>Delhaize</v>
          </cell>
          <cell r="D697" t="str">
            <v>MAXI 6965 AS</v>
          </cell>
          <cell r="E697">
            <v>8</v>
          </cell>
          <cell r="F697" t="str">
            <v>PAUNOVA 24</v>
          </cell>
          <cell r="G697" t="str">
            <v>BEOGRAD</v>
          </cell>
          <cell r="H697" t="str">
            <v>JELENA MARTINOVIĆ</v>
          </cell>
          <cell r="I697" t="str">
            <v>KN5</v>
          </cell>
          <cell r="J697">
            <v>648319565</v>
          </cell>
          <cell r="K697" t="str">
            <v>NEO KAE BG2 Đorđe Vesić</v>
          </cell>
        </row>
        <row r="698">
          <cell r="B698" t="str">
            <v>1111789060</v>
          </cell>
          <cell r="C698" t="str">
            <v>Delhaize</v>
          </cell>
          <cell r="D698" t="str">
            <v>MAXI - 119</v>
          </cell>
          <cell r="E698">
            <v>8</v>
          </cell>
          <cell r="F698" t="str">
            <v>PAUNOVA 48, BANJICA</v>
          </cell>
          <cell r="G698" t="str">
            <v>BEOGRAD</v>
          </cell>
          <cell r="H698" t="str">
            <v>JELENA MARTINOVIĆ</v>
          </cell>
          <cell r="I698" t="str">
            <v>KN5</v>
          </cell>
          <cell r="J698">
            <v>648319565</v>
          </cell>
          <cell r="K698" t="str">
            <v>NEO KAE BG2 Đorđe Vesić</v>
          </cell>
        </row>
        <row r="699">
          <cell r="B699" t="str">
            <v>1111789042</v>
          </cell>
          <cell r="C699" t="str">
            <v>Delhaize</v>
          </cell>
          <cell r="D699" t="str">
            <v>MAXI - 117</v>
          </cell>
          <cell r="E699">
            <v>8</v>
          </cell>
          <cell r="F699" t="str">
            <v>KUMODRAŠKA 336</v>
          </cell>
          <cell r="G699" t="str">
            <v>BEOGRAD</v>
          </cell>
          <cell r="H699" t="str">
            <v>JELENA MARTINOVIĆ</v>
          </cell>
          <cell r="I699" t="str">
            <v>KN5</v>
          </cell>
          <cell r="J699">
            <v>648319565</v>
          </cell>
          <cell r="K699" t="str">
            <v>NEO KAE BG2 Đorđe Vesić</v>
          </cell>
        </row>
        <row r="700">
          <cell r="B700" t="str">
            <v>1111789888</v>
          </cell>
          <cell r="C700" t="str">
            <v>Delhaize</v>
          </cell>
          <cell r="D700" t="str">
            <v>MINI MAXI 6750 GUNJAK</v>
          </cell>
          <cell r="E700">
            <v>8</v>
          </cell>
          <cell r="F700" t="str">
            <v>GUNJAK BB, KUMODRAŽ</v>
          </cell>
          <cell r="G700" t="str">
            <v>BEOGRAD</v>
          </cell>
          <cell r="H700" t="str">
            <v>JELENA MARTINOVIĆ</v>
          </cell>
          <cell r="I700" t="str">
            <v>KN5</v>
          </cell>
          <cell r="J700">
            <v>648319565</v>
          </cell>
          <cell r="K700" t="str">
            <v>NEO KAE BG2 Đorđe Vesić</v>
          </cell>
        </row>
        <row r="701">
          <cell r="B701" t="str">
            <v>1111789796</v>
          </cell>
          <cell r="C701" t="str">
            <v>Delhaize</v>
          </cell>
          <cell r="D701" t="str">
            <v>MINI MAXI 6236 MOKRI LUG</v>
          </cell>
          <cell r="E701">
            <v>8</v>
          </cell>
          <cell r="F701" t="str">
            <v>VIZANTIJSKA 57</v>
          </cell>
          <cell r="G701" t="str">
            <v>BEOGRAD</v>
          </cell>
          <cell r="H701" t="str">
            <v>JELENA MARTINOVIĆ</v>
          </cell>
          <cell r="I701" t="str">
            <v>KN5</v>
          </cell>
          <cell r="J701">
            <v>648319565</v>
          </cell>
          <cell r="K701" t="str">
            <v>NEO KAE BG2 Đorđe Vesić</v>
          </cell>
        </row>
        <row r="702">
          <cell r="B702" t="str">
            <v>1103738005</v>
          </cell>
          <cell r="C702" t="str">
            <v>Veropoulos</v>
          </cell>
          <cell r="D702" t="str">
            <v>VEROPOULOS 6</v>
          </cell>
          <cell r="E702">
            <v>4</v>
          </cell>
          <cell r="F702" t="str">
            <v>BRAĆE JERKOVIĆ 114</v>
          </cell>
          <cell r="G702" t="str">
            <v>BEOGRAD</v>
          </cell>
          <cell r="H702" t="str">
            <v>JELENA MARTINOVIĆ</v>
          </cell>
          <cell r="I702" t="str">
            <v>KN5</v>
          </cell>
          <cell r="J702">
            <v>648319565</v>
          </cell>
          <cell r="K702" t="str">
            <v>NEO KAE BG2 Đorđe Vesić</v>
          </cell>
        </row>
        <row r="703">
          <cell r="B703" t="str">
            <v>1101576508</v>
          </cell>
          <cell r="C703" t="str">
            <v>Mercator</v>
          </cell>
          <cell r="D703" t="str">
            <v>MP417 RODA VOŽDOVAC BEOGRAD</v>
          </cell>
          <cell r="E703">
            <v>4</v>
          </cell>
          <cell r="F703" t="str">
            <v>ZAPLANJSKA 32</v>
          </cell>
          <cell r="G703" t="str">
            <v>VOŽDOVAC</v>
          </cell>
          <cell r="H703" t="str">
            <v>JELENA MARTINOVIĆ</v>
          </cell>
          <cell r="I703" t="str">
            <v>KN5</v>
          </cell>
          <cell r="J703">
            <v>648319565</v>
          </cell>
          <cell r="K703" t="str">
            <v>NEO KAE BG2 Đorđe Vesić</v>
          </cell>
        </row>
        <row r="704">
          <cell r="B704" t="str">
            <v>1111789043</v>
          </cell>
          <cell r="C704" t="str">
            <v>Delhaize</v>
          </cell>
          <cell r="D704" t="str">
            <v>MAXI - 128</v>
          </cell>
          <cell r="E704">
            <v>8</v>
          </cell>
          <cell r="F704" t="str">
            <v>KUMODRAŠKA 97, KUMODRAŽ</v>
          </cell>
          <cell r="G704" t="str">
            <v>BEOGRAD</v>
          </cell>
          <cell r="H704" t="str">
            <v>JELENA MARTINOVIĆ</v>
          </cell>
          <cell r="I704" t="str">
            <v>KN5</v>
          </cell>
          <cell r="J704">
            <v>648319565</v>
          </cell>
          <cell r="K704" t="str">
            <v>NEO KAE BG2 Đorđe Vesić</v>
          </cell>
        </row>
        <row r="705">
          <cell r="B705" t="str">
            <v>1103738004</v>
          </cell>
          <cell r="C705" t="str">
            <v>Veropoulos</v>
          </cell>
          <cell r="D705" t="str">
            <v>VEROPOULOS 5</v>
          </cell>
          <cell r="E705">
            <v>8</v>
          </cell>
          <cell r="F705" t="str">
            <v>VOJVODE STEPE 253</v>
          </cell>
          <cell r="G705" t="str">
            <v>BEOGRAD</v>
          </cell>
          <cell r="H705" t="str">
            <v>JELENA MARTINOVIĆ</v>
          </cell>
          <cell r="I705" t="str">
            <v>KN5</v>
          </cell>
          <cell r="J705">
            <v>648319565</v>
          </cell>
          <cell r="K705" t="str">
            <v>NEO KAE BG2 Đorđe Vesić</v>
          </cell>
        </row>
        <row r="706">
          <cell r="B706" t="str">
            <v>1111789787</v>
          </cell>
          <cell r="C706" t="str">
            <v>Delhaize</v>
          </cell>
          <cell r="D706" t="str">
            <v>MINI MAXI 6223 BANJICA</v>
          </cell>
          <cell r="E706">
            <v>8</v>
          </cell>
          <cell r="F706" t="str">
            <v>VOJVODE STEPE 286</v>
          </cell>
          <cell r="G706" t="str">
            <v>BEOGRAD</v>
          </cell>
          <cell r="H706" t="str">
            <v>JELENA MARTINOVIĆ</v>
          </cell>
          <cell r="I706" t="str">
            <v>KN5</v>
          </cell>
          <cell r="J706">
            <v>648319565</v>
          </cell>
          <cell r="K706" t="str">
            <v>NEO KAE BG2 Đorđe Vesić</v>
          </cell>
        </row>
        <row r="707">
          <cell r="B707" t="str">
            <v>1101576113</v>
          </cell>
          <cell r="C707" t="str">
            <v>Mercator</v>
          </cell>
          <cell r="D707" t="str">
            <v>MP340 RODA MLADENOVAC</v>
          </cell>
          <cell r="E707">
            <v>4</v>
          </cell>
          <cell r="F707" t="str">
            <v>BRAĆE BADŽAK 2</v>
          </cell>
          <cell r="G707" t="str">
            <v>MLADENOVAC</v>
          </cell>
          <cell r="H707" t="str">
            <v>JELENA MARTINOVIĆ</v>
          </cell>
          <cell r="I707" t="str">
            <v>KN5</v>
          </cell>
          <cell r="J707">
            <v>648319565</v>
          </cell>
          <cell r="K707" t="str">
            <v>NEO KAE BG2 Đorđe Vesić</v>
          </cell>
        </row>
        <row r="708">
          <cell r="B708" t="str">
            <v>1111789884</v>
          </cell>
          <cell r="C708" t="str">
            <v>Delhaize</v>
          </cell>
          <cell r="D708" t="str">
            <v>MINI MAXI 6683 ČAČAK - MLAD.</v>
          </cell>
          <cell r="E708">
            <v>4</v>
          </cell>
          <cell r="F708" t="str">
            <v>KRALJA PETRA I 250</v>
          </cell>
          <cell r="G708" t="str">
            <v>BEOGRAD-MLADENOVAC</v>
          </cell>
          <cell r="H708" t="str">
            <v>JELENA MARTINOVIĆ</v>
          </cell>
          <cell r="I708" t="str">
            <v>KN5</v>
          </cell>
          <cell r="J708">
            <v>648319565</v>
          </cell>
          <cell r="K708" t="str">
            <v>NEO KAE BG2 Đorđe Vesić</v>
          </cell>
        </row>
        <row r="709">
          <cell r="B709" t="str">
            <v>1111789894</v>
          </cell>
          <cell r="C709" t="str">
            <v>Delhaize</v>
          </cell>
          <cell r="D709" t="str">
            <v>MINI MAXI 6777 KOSMAJ</v>
          </cell>
          <cell r="E709">
            <v>4</v>
          </cell>
          <cell r="F709" t="str">
            <v>JANKA KATIĆA 16/A</v>
          </cell>
          <cell r="G709" t="str">
            <v>BEOGRAD-MLADENOVAC</v>
          </cell>
          <cell r="H709" t="str">
            <v>JELENA MARTINOVIĆ</v>
          </cell>
          <cell r="I709" t="str">
            <v>KN5</v>
          </cell>
          <cell r="J709">
            <v>648319565</v>
          </cell>
          <cell r="K709" t="str">
            <v>NEO KAE BG2 Đorđe Vesić</v>
          </cell>
        </row>
        <row r="710">
          <cell r="B710" t="str">
            <v>1101418006</v>
          </cell>
          <cell r="C710" t="str">
            <v>Dis</v>
          </cell>
          <cell r="D710" t="str">
            <v>DIS PTP DOO</v>
          </cell>
          <cell r="E710">
            <v>4</v>
          </cell>
          <cell r="F710" t="str">
            <v>VUKA KARADŽIĆA BB</v>
          </cell>
          <cell r="G710" t="str">
            <v>MLADENOVAC</v>
          </cell>
          <cell r="H710" t="str">
            <v>JELENA MARTINOVIĆ</v>
          </cell>
          <cell r="I710" t="str">
            <v>KN5</v>
          </cell>
          <cell r="J710">
            <v>648319565</v>
          </cell>
          <cell r="K710" t="str">
            <v>NEO KAE BG2 Đorđe Vesić</v>
          </cell>
        </row>
        <row r="711">
          <cell r="B711" t="str">
            <v>1111789896</v>
          </cell>
          <cell r="C711" t="str">
            <v>Delhaize</v>
          </cell>
          <cell r="D711" t="str">
            <v>MINI MAXI 6795 27. JUNI</v>
          </cell>
          <cell r="E711">
            <v>4</v>
          </cell>
          <cell r="F711" t="str">
            <v>KNEZA LAZARA 19</v>
          </cell>
          <cell r="G711" t="str">
            <v>BEOGRAD-MLADENOVAC</v>
          </cell>
          <cell r="H711" t="str">
            <v>JELENA MARTINOVIĆ</v>
          </cell>
          <cell r="I711" t="str">
            <v>KN5</v>
          </cell>
          <cell r="J711">
            <v>648319565</v>
          </cell>
          <cell r="K711" t="str">
            <v>NEO KAE BG2 Đorđe Vesić</v>
          </cell>
        </row>
        <row r="712">
          <cell r="B712" t="str">
            <v>1112530221</v>
          </cell>
          <cell r="C712" t="str">
            <v>Univerexport</v>
          </cell>
          <cell r="D712" t="str">
            <v>UNIVEREXPORT MP152</v>
          </cell>
          <cell r="E712">
            <v>4</v>
          </cell>
          <cell r="F712" t="str">
            <v>KRALJA PETRA PRVOG 1A</v>
          </cell>
          <cell r="G712" t="str">
            <v>MLADENOVAC</v>
          </cell>
          <cell r="H712" t="str">
            <v>JELENA MARTINOVIĆ</v>
          </cell>
          <cell r="I712" t="str">
            <v>KN5</v>
          </cell>
          <cell r="J712">
            <v>648319565</v>
          </cell>
          <cell r="K712" t="str">
            <v>NEO KAE BG2 Đorđe Vesić</v>
          </cell>
        </row>
        <row r="713">
          <cell r="B713" t="str">
            <v>1111789135</v>
          </cell>
          <cell r="C713" t="str">
            <v>Delhaize</v>
          </cell>
          <cell r="D713" t="str">
            <v>PRODAVNICA 630</v>
          </cell>
          <cell r="E713">
            <v>4</v>
          </cell>
          <cell r="F713" t="str">
            <v>GENERALA ŠTEFANIK 7</v>
          </cell>
          <cell r="G713" t="str">
            <v>BEOGRAD</v>
          </cell>
          <cell r="H713" t="str">
            <v>JELENA MARTINOVIĆ</v>
          </cell>
          <cell r="I713" t="str">
            <v>KN5</v>
          </cell>
          <cell r="J713">
            <v>648319565</v>
          </cell>
          <cell r="K713" t="str">
            <v>NEO KAE BG2 Đorđe Vesić</v>
          </cell>
        </row>
        <row r="714">
          <cell r="B714" t="str">
            <v>1111789927</v>
          </cell>
          <cell r="C714" t="str">
            <v>Delhaize</v>
          </cell>
          <cell r="D714" t="str">
            <v>MAXI 685</v>
          </cell>
          <cell r="E714">
            <v>4</v>
          </cell>
          <cell r="F714" t="str">
            <v>DRUGE SRPSKE ARMIJE 35</v>
          </cell>
          <cell r="G714" t="str">
            <v>BEOGRAD, VOŽDOVAC</v>
          </cell>
          <cell r="H714" t="str">
            <v>JELENA MARTINOVIĆ</v>
          </cell>
          <cell r="I714" t="str">
            <v>KN5</v>
          </cell>
          <cell r="J714">
            <v>648319565</v>
          </cell>
          <cell r="K714" t="str">
            <v>NEO KAE BG2 Đorđe Vesić</v>
          </cell>
        </row>
        <row r="715">
          <cell r="B715" t="str">
            <v>1111789134</v>
          </cell>
          <cell r="C715" t="str">
            <v>Delhaize</v>
          </cell>
          <cell r="D715" t="str">
            <v>PRODAVNICA 631</v>
          </cell>
          <cell r="E715">
            <v>4</v>
          </cell>
          <cell r="F715" t="str">
            <v>TIMOČKE DIVIZIJE 9</v>
          </cell>
          <cell r="G715" t="str">
            <v>BEOGRAD</v>
          </cell>
          <cell r="H715" t="str">
            <v>JELENA MARTINOVIĆ</v>
          </cell>
          <cell r="I715" t="str">
            <v>KN5</v>
          </cell>
          <cell r="J715">
            <v>648319565</v>
          </cell>
          <cell r="K715" t="str">
            <v>NEO KAE BG2 Đorđe Vesić</v>
          </cell>
        </row>
        <row r="716">
          <cell r="B716" t="str">
            <v>1112530205</v>
          </cell>
          <cell r="C716" t="str">
            <v>Univerexport</v>
          </cell>
          <cell r="D716" t="str">
            <v>UNIVEREXPORT MP 142</v>
          </cell>
          <cell r="E716">
            <v>4</v>
          </cell>
          <cell r="F716" t="str">
            <v>VOJVODE STEPE 369</v>
          </cell>
          <cell r="G716" t="str">
            <v>BEOGRAD VOŽDOVAC</v>
          </cell>
          <cell r="H716" t="str">
            <v>JELENA MARTINOVIĆ</v>
          </cell>
          <cell r="I716" t="str">
            <v>KN5</v>
          </cell>
          <cell r="J716">
            <v>648319565</v>
          </cell>
          <cell r="K716" t="str">
            <v>NEO KAE BG2 Đorđe Vesić</v>
          </cell>
        </row>
        <row r="717">
          <cell r="B717" t="str">
            <v>1101576552</v>
          </cell>
          <cell r="C717" t="str">
            <v>Mercator</v>
          </cell>
          <cell r="D717" t="str">
            <v>MP285 TROŠARINA BEOGRAD</v>
          </cell>
          <cell r="E717">
            <v>4</v>
          </cell>
          <cell r="F717" t="str">
            <v>VOJVODE STEPE 353</v>
          </cell>
          <cell r="G717" t="str">
            <v>BEOGRAD</v>
          </cell>
          <cell r="H717" t="str">
            <v>JELENA MARTINOVIĆ</v>
          </cell>
          <cell r="I717" t="str">
            <v>KN5</v>
          </cell>
          <cell r="J717">
            <v>648319565</v>
          </cell>
          <cell r="K717" t="str">
            <v>NEO KAE BG2 Đorđe Vesić</v>
          </cell>
        </row>
        <row r="718">
          <cell r="B718" t="str">
            <v>1112530059</v>
          </cell>
          <cell r="C718" t="str">
            <v>Univerexport</v>
          </cell>
          <cell r="D718" t="str">
            <v>UNIVEREXPORT MP 047</v>
          </cell>
          <cell r="E718">
            <v>8</v>
          </cell>
          <cell r="F718" t="str">
            <v>CRNOTRAVSKA 7-9</v>
          </cell>
          <cell r="G718" t="str">
            <v>BEOGRAD</v>
          </cell>
          <cell r="H718" t="str">
            <v>JELENA MARTINOVIĆ</v>
          </cell>
          <cell r="I718" t="str">
            <v>KN5</v>
          </cell>
          <cell r="J718">
            <v>648319565</v>
          </cell>
          <cell r="K718" t="str">
            <v>NEO KAE BG2 Đorđe Vesić</v>
          </cell>
        </row>
        <row r="719">
          <cell r="B719" t="str">
            <v>1111789138</v>
          </cell>
          <cell r="C719" t="str">
            <v>Delhaize</v>
          </cell>
          <cell r="D719" t="str">
            <v>MAXI - 157</v>
          </cell>
          <cell r="E719">
            <v>8</v>
          </cell>
          <cell r="F719" t="str">
            <v>PAUNOVA 80</v>
          </cell>
          <cell r="G719" t="str">
            <v>BEOGRAD</v>
          </cell>
          <cell r="H719" t="str">
            <v>JELENA MARTINOVIĆ</v>
          </cell>
          <cell r="I719" t="str">
            <v>KN5</v>
          </cell>
          <cell r="J719">
            <v>648319565</v>
          </cell>
          <cell r="K719" t="str">
            <v>NEO KAE BG2 Đorđe Vesić</v>
          </cell>
        </row>
        <row r="720">
          <cell r="B720" t="str">
            <v>1111789974</v>
          </cell>
          <cell r="C720" t="str">
            <v>Delhaize</v>
          </cell>
          <cell r="D720" t="str">
            <v>SHOP &amp; GO 672</v>
          </cell>
          <cell r="E720">
            <v>4</v>
          </cell>
          <cell r="F720" t="str">
            <v>CVETANOVA ĆUPRIJA 32E</v>
          </cell>
          <cell r="G720" t="str">
            <v>BEOGRAD ZVEZDARA</v>
          </cell>
          <cell r="H720" t="str">
            <v>JELENA MARTINOVIĆ</v>
          </cell>
          <cell r="I720" t="str">
            <v>KN5</v>
          </cell>
          <cell r="J720">
            <v>648319565</v>
          </cell>
          <cell r="K720" t="str">
            <v>NEO KAE BG2 Đorđe Vesić</v>
          </cell>
        </row>
        <row r="721">
          <cell r="B721" t="str">
            <v>1101576548</v>
          </cell>
          <cell r="C721" t="str">
            <v>Mercator</v>
          </cell>
          <cell r="D721" t="str">
            <v>MP196 VML BEOGRAD</v>
          </cell>
          <cell r="E721">
            <v>4</v>
          </cell>
          <cell r="F721" t="str">
            <v>NIKOLE GRULOVIĆA 7</v>
          </cell>
          <cell r="G721" t="str">
            <v>BEOGRAD</v>
          </cell>
          <cell r="H721" t="str">
            <v>JELENA MARTINOVIĆ</v>
          </cell>
          <cell r="I721" t="str">
            <v>KN5</v>
          </cell>
          <cell r="J721">
            <v>648319565</v>
          </cell>
          <cell r="K721" t="str">
            <v>NEO KAE BG2 Đorđe Vesić</v>
          </cell>
        </row>
        <row r="722">
          <cell r="B722" t="str">
            <v>1101576547</v>
          </cell>
          <cell r="C722" t="str">
            <v>Mercator</v>
          </cell>
          <cell r="D722" t="str">
            <v>MP171 MAXIMA BEOGRAD</v>
          </cell>
          <cell r="E722">
            <v>4</v>
          </cell>
          <cell r="F722" t="str">
            <v>BULEVAR OSLOBOĐENJA 162B</v>
          </cell>
          <cell r="G722" t="str">
            <v>BEOGRAD</v>
          </cell>
          <cell r="H722" t="str">
            <v>JELENA MARTINOVIĆ</v>
          </cell>
          <cell r="I722" t="str">
            <v>KN5</v>
          </cell>
          <cell r="J722">
            <v>648319565</v>
          </cell>
          <cell r="K722" t="str">
            <v>NEO KAE BG2 Đorđe Vesić</v>
          </cell>
        </row>
        <row r="723">
          <cell r="B723" t="str">
            <v>1111789705</v>
          </cell>
          <cell r="C723" t="str">
            <v>Delhaize</v>
          </cell>
          <cell r="D723" t="str">
            <v>MINI MAXI - 5024</v>
          </cell>
          <cell r="E723">
            <v>1</v>
          </cell>
          <cell r="F723" t="str">
            <v>VOJVODE STEPE 276</v>
          </cell>
          <cell r="G723" t="str">
            <v>BEOGRAD</v>
          </cell>
          <cell r="H723" t="str">
            <v>JELENA MARTINOVIĆ</v>
          </cell>
          <cell r="I723" t="str">
            <v>KN5</v>
          </cell>
          <cell r="J723">
            <v>648319565</v>
          </cell>
          <cell r="K723" t="str">
            <v>NEO KAE BG2 Đorđe Vesić</v>
          </cell>
        </row>
        <row r="724">
          <cell r="B724" t="str">
            <v>1101576120</v>
          </cell>
          <cell r="C724" t="str">
            <v>Mercator</v>
          </cell>
          <cell r="D724" t="str">
            <v>MP410 RODA JAGODINA</v>
          </cell>
          <cell r="E724">
            <v>4</v>
          </cell>
          <cell r="F724" t="str">
            <v>KNEZA LAZARA 74</v>
          </cell>
          <cell r="G724" t="str">
            <v>JAGODINA</v>
          </cell>
          <cell r="H724" t="str">
            <v>ALEKSANDAR PROKIĆ</v>
          </cell>
          <cell r="I724" t="str">
            <v>KO0</v>
          </cell>
          <cell r="J724">
            <v>608318356</v>
          </cell>
          <cell r="K724" t="str">
            <v>NEO KAE KV i NIS Ivana Nikolic</v>
          </cell>
        </row>
        <row r="725">
          <cell r="B725" t="str">
            <v>1111789820</v>
          </cell>
          <cell r="C725" t="str">
            <v>Delhaize</v>
          </cell>
          <cell r="D725" t="str">
            <v>MAXI 6295 JАGODINA</v>
          </cell>
          <cell r="E725">
            <v>4</v>
          </cell>
          <cell r="F725" t="str">
            <v>KNEZA LAZARA 9</v>
          </cell>
          <cell r="G725" t="str">
            <v>JAGODINA</v>
          </cell>
          <cell r="H725" t="str">
            <v>ALEKSANDAR PROKIĆ</v>
          </cell>
          <cell r="I725" t="str">
            <v>KO0</v>
          </cell>
          <cell r="J725">
            <v>608318356</v>
          </cell>
          <cell r="K725" t="str">
            <v>NEO KAE KV i NIS Ivana Nikolic</v>
          </cell>
        </row>
        <row r="726">
          <cell r="B726" t="str">
            <v>1111789040</v>
          </cell>
          <cell r="C726" t="str">
            <v>Delhaize</v>
          </cell>
          <cell r="D726" t="str">
            <v>MAXI - 310</v>
          </cell>
          <cell r="E726">
            <v>4</v>
          </cell>
          <cell r="F726" t="str">
            <v>KRAGUJEVACKOG OKTOBRA BB</v>
          </cell>
          <cell r="G726" t="str">
            <v>JAGODINA</v>
          </cell>
          <cell r="H726" t="str">
            <v>ALEKSANDAR PROKIĆ</v>
          </cell>
          <cell r="I726" t="str">
            <v>KO0</v>
          </cell>
          <cell r="J726">
            <v>608318356</v>
          </cell>
          <cell r="K726" t="str">
            <v>NEO KAE KV i NIS Ivana Nikolic</v>
          </cell>
        </row>
        <row r="727">
          <cell r="B727" t="str">
            <v>1111789744</v>
          </cell>
          <cell r="C727" t="str">
            <v>Delhaize</v>
          </cell>
          <cell r="D727" t="str">
            <v>DELHAIZE MAXI 314 VIVO JAGODINA</v>
          </cell>
          <cell r="E727">
            <v>4</v>
          </cell>
          <cell r="F727" t="str">
            <v>VUKA BOJOVIĆA BB</v>
          </cell>
          <cell r="G727" t="str">
            <v>JAGODINA</v>
          </cell>
          <cell r="H727" t="str">
            <v>ALEKSANDAR PROKIĆ</v>
          </cell>
          <cell r="I727" t="str">
            <v>KO0</v>
          </cell>
          <cell r="J727">
            <v>608318356</v>
          </cell>
          <cell r="K727" t="str">
            <v>NEO KAE KV i NIS Ivana Nikolic</v>
          </cell>
        </row>
        <row r="728">
          <cell r="B728" t="str">
            <v>1101576568</v>
          </cell>
          <cell r="C728" t="str">
            <v>Mercator</v>
          </cell>
          <cell r="D728" t="str">
            <v>MP258 RODA PIVARA JAGODINA</v>
          </cell>
          <cell r="E728">
            <v>4</v>
          </cell>
          <cell r="F728" t="str">
            <v>RADMILA ĐORĐEVIĆA 1</v>
          </cell>
          <cell r="G728" t="str">
            <v>JAGODINA</v>
          </cell>
          <cell r="H728" t="str">
            <v>ALEKSANDAR PROKIĆ</v>
          </cell>
          <cell r="I728" t="str">
            <v>KO0</v>
          </cell>
          <cell r="J728">
            <v>608318356</v>
          </cell>
          <cell r="K728" t="str">
            <v>NEO KAE KV i NIS Ivana Nikolic</v>
          </cell>
        </row>
        <row r="729">
          <cell r="B729" t="str">
            <v>1101576757</v>
          </cell>
          <cell r="C729" t="str">
            <v>Mercator</v>
          </cell>
          <cell r="D729" t="str">
            <v>MP504 CENTAR JAGODINA</v>
          </cell>
          <cell r="E729">
            <v>4</v>
          </cell>
          <cell r="F729" t="str">
            <v>KNEGINJE MILICE BB</v>
          </cell>
          <cell r="G729" t="str">
            <v>JAGODINA</v>
          </cell>
          <cell r="H729" t="str">
            <v>ALEKSANDAR PROKIĆ</v>
          </cell>
          <cell r="I729" t="str">
            <v>KO0</v>
          </cell>
          <cell r="J729">
            <v>608318356</v>
          </cell>
          <cell r="K729" t="str">
            <v>NEO KAE KV i NIS Ivana Nikolic</v>
          </cell>
        </row>
        <row r="730">
          <cell r="B730" t="str">
            <v>1101418005</v>
          </cell>
          <cell r="C730" t="str">
            <v>Dis</v>
          </cell>
          <cell r="D730" t="str">
            <v>DIS KOMERC</v>
          </cell>
          <cell r="E730">
            <v>4</v>
          </cell>
          <cell r="F730" t="str">
            <v>FILIPA STANKOVICA BB</v>
          </cell>
          <cell r="G730" t="str">
            <v>JAGODINA</v>
          </cell>
          <cell r="H730" t="str">
            <v>ALEKSANDAR PROKIĆ</v>
          </cell>
          <cell r="I730" t="str">
            <v>KO0</v>
          </cell>
          <cell r="J730">
            <v>608318356</v>
          </cell>
          <cell r="K730" t="str">
            <v>NEO KAE KV i NIS Ivana Nikolic</v>
          </cell>
        </row>
        <row r="731">
          <cell r="B731" t="str">
            <v>1111789038</v>
          </cell>
          <cell r="C731" t="str">
            <v>Delhaize</v>
          </cell>
          <cell r="D731" t="str">
            <v>MAXI 312</v>
          </cell>
          <cell r="E731">
            <v>4</v>
          </cell>
          <cell r="F731" t="str">
            <v>KNEZA MILOSA BB SARINA MEDJA</v>
          </cell>
          <cell r="G731" t="str">
            <v>JAGODINA</v>
          </cell>
          <cell r="H731" t="str">
            <v>ALEKSANDAR PROKIĆ</v>
          </cell>
          <cell r="I731" t="str">
            <v>KO0</v>
          </cell>
          <cell r="J731">
            <v>608318356</v>
          </cell>
          <cell r="K731" t="str">
            <v>NEO KAE KV i NIS Ivana Nikolic</v>
          </cell>
        </row>
        <row r="732">
          <cell r="B732" t="str">
            <v>1101576512</v>
          </cell>
          <cell r="C732" t="str">
            <v>Mercator</v>
          </cell>
          <cell r="D732" t="str">
            <v>MP242 RODA TRSTENIK</v>
          </cell>
          <cell r="E732">
            <v>4</v>
          </cell>
          <cell r="F732" t="str">
            <v>KNEGINJE MILICE 81</v>
          </cell>
          <cell r="G732" t="str">
            <v>TRSTENIK</v>
          </cell>
          <cell r="H732" t="str">
            <v>ALEKSANDAR PROKIĆ</v>
          </cell>
          <cell r="I732" t="str">
            <v>KO0</v>
          </cell>
          <cell r="J732">
            <v>608318356</v>
          </cell>
          <cell r="K732" t="str">
            <v>NEO KAE KV i NIS Ivana Nikolic</v>
          </cell>
        </row>
        <row r="733">
          <cell r="B733" t="str">
            <v>1101418004</v>
          </cell>
          <cell r="C733" t="str">
            <v>Dis</v>
          </cell>
          <cell r="D733" t="str">
            <v>DIS PTP DOO</v>
          </cell>
          <cell r="E733">
            <v>8</v>
          </cell>
          <cell r="F733" t="str">
            <v>KNEZA MILOŠA BB</v>
          </cell>
          <cell r="G733" t="str">
            <v>KRUŠEVAC</v>
          </cell>
          <cell r="H733" t="str">
            <v>ALEKSANDAR PROKIĆ</v>
          </cell>
          <cell r="I733" t="str">
            <v>KO0</v>
          </cell>
          <cell r="J733">
            <v>608318356</v>
          </cell>
          <cell r="K733" t="str">
            <v>NEO KAE KV i NIS Ivana Nikolic</v>
          </cell>
        </row>
        <row r="734">
          <cell r="B734" t="str">
            <v>1101576147</v>
          </cell>
          <cell r="C734" t="str">
            <v>Mercator</v>
          </cell>
          <cell r="D734" t="str">
            <v>MP351 RODA KRUŠEVAC 1</v>
          </cell>
          <cell r="E734">
            <v>8</v>
          </cell>
          <cell r="F734" t="str">
            <v>BLAGOJA PAROVIĆA 20</v>
          </cell>
          <cell r="G734" t="str">
            <v>KRUŠEVAC</v>
          </cell>
          <cell r="H734" t="str">
            <v>ALEKSANDAR PROKIĆ</v>
          </cell>
          <cell r="I734" t="str">
            <v>KO0</v>
          </cell>
          <cell r="J734">
            <v>608318356</v>
          </cell>
          <cell r="K734" t="str">
            <v>NEO KAE KV i NIS Ivana Nikolic</v>
          </cell>
        </row>
        <row r="735">
          <cell r="B735" t="str">
            <v>1111789536</v>
          </cell>
          <cell r="C735" t="str">
            <v>Delhaize</v>
          </cell>
          <cell r="D735" t="str">
            <v>MAXI - 340</v>
          </cell>
          <cell r="E735">
            <v>8</v>
          </cell>
          <cell r="F735" t="str">
            <v>NIKOLE TESLE BB</v>
          </cell>
          <cell r="G735" t="str">
            <v>KRUŠEVAC</v>
          </cell>
          <cell r="H735" t="str">
            <v>ALEKSANDAR PROKIĆ</v>
          </cell>
          <cell r="I735" t="str">
            <v>KO0</v>
          </cell>
          <cell r="J735">
            <v>608318356</v>
          </cell>
          <cell r="K735" t="str">
            <v>NEO KAE KV i NIS Ivana Nikolic</v>
          </cell>
        </row>
        <row r="736">
          <cell r="B736" t="str">
            <v>1101576669</v>
          </cell>
          <cell r="C736" t="str">
            <v>Mercator</v>
          </cell>
          <cell r="D736" t="str">
            <v>MP292 KRUŠEVAC 1</v>
          </cell>
          <cell r="E736">
            <v>4</v>
          </cell>
          <cell r="F736" t="str">
            <v>TAKOVSKA 1</v>
          </cell>
          <cell r="G736" t="str">
            <v>KRUŠEVAC</v>
          </cell>
          <cell r="H736" t="str">
            <v>ALEKSANDAR PROKIĆ</v>
          </cell>
          <cell r="I736" t="str">
            <v>KO0</v>
          </cell>
          <cell r="J736">
            <v>608318356</v>
          </cell>
          <cell r="K736" t="str">
            <v>NEO KAE KV i NIS Ivana Nikolic</v>
          </cell>
        </row>
        <row r="737">
          <cell r="B737" t="str">
            <v>1111789523</v>
          </cell>
          <cell r="C737" t="str">
            <v>Delhaize</v>
          </cell>
          <cell r="D737" t="str">
            <v>MAXI - 342</v>
          </cell>
          <cell r="E737">
            <v>8</v>
          </cell>
          <cell r="F737" t="str">
            <v>VIDOVDANSKA 1</v>
          </cell>
          <cell r="G737" t="str">
            <v>KRUŠEVAC</v>
          </cell>
          <cell r="H737" t="str">
            <v>ALEKSANDAR PROKIĆ</v>
          </cell>
          <cell r="I737" t="str">
            <v>KO0</v>
          </cell>
          <cell r="J737">
            <v>608318356</v>
          </cell>
          <cell r="K737" t="str">
            <v>NEO KAE KV i NIS Ivana Nikolic</v>
          </cell>
        </row>
        <row r="738">
          <cell r="B738" t="str">
            <v>1112530227</v>
          </cell>
          <cell r="C738" t="str">
            <v>Univerexport</v>
          </cell>
          <cell r="D738" t="str">
            <v>UNIVEREXPORT MP153</v>
          </cell>
          <cell r="E738">
            <v>4</v>
          </cell>
          <cell r="F738" t="str">
            <v>ČOLAK ANTINA 1</v>
          </cell>
          <cell r="G738" t="str">
            <v>KRUŠEVAC</v>
          </cell>
          <cell r="H738" t="str">
            <v>ALEKSANDAR PROKIĆ</v>
          </cell>
          <cell r="I738" t="str">
            <v>KO0</v>
          </cell>
          <cell r="J738">
            <v>608318356</v>
          </cell>
          <cell r="K738" t="str">
            <v>NEO KAE KV i NIS Ivana Nikolic</v>
          </cell>
        </row>
        <row r="739">
          <cell r="B739" t="str">
            <v>1111789125</v>
          </cell>
          <cell r="C739" t="str">
            <v>Delhaize</v>
          </cell>
          <cell r="D739" t="str">
            <v>PRODAVNICA 343</v>
          </cell>
          <cell r="E739">
            <v>8</v>
          </cell>
          <cell r="F739" t="str">
            <v>KRALJA MILUTINA BB</v>
          </cell>
          <cell r="G739" t="str">
            <v>KRUŠEVAC</v>
          </cell>
          <cell r="H739" t="str">
            <v>ALEKSANDAR PROKIĆ</v>
          </cell>
          <cell r="I739" t="str">
            <v>KO0</v>
          </cell>
          <cell r="J739">
            <v>608318356</v>
          </cell>
          <cell r="K739" t="str">
            <v>NEO KAE KV i NIS Ivana Nikolic</v>
          </cell>
        </row>
        <row r="740">
          <cell r="B740" t="str">
            <v>1101576510</v>
          </cell>
          <cell r="C740" t="str">
            <v>Mercator</v>
          </cell>
          <cell r="D740" t="str">
            <v>MP223 RODA KRUŠEVAC 2</v>
          </cell>
          <cell r="E740">
            <v>8</v>
          </cell>
          <cell r="F740" t="str">
            <v>ZORE PETROVIĆ 11A</v>
          </cell>
          <cell r="G740" t="str">
            <v>KRUŠEVAC</v>
          </cell>
          <cell r="H740" t="str">
            <v>ALEKSANDAR PROKIĆ</v>
          </cell>
          <cell r="I740" t="str">
            <v>KO0</v>
          </cell>
          <cell r="J740">
            <v>608318356</v>
          </cell>
          <cell r="K740" t="str">
            <v>NEO KAE KV i NIS Ivana Nikolic</v>
          </cell>
        </row>
        <row r="741">
          <cell r="B741" t="str">
            <v>1101576153</v>
          </cell>
          <cell r="C741" t="str">
            <v>Mercator</v>
          </cell>
          <cell r="D741" t="str">
            <v>MP418 KRUŠEVAC 2</v>
          </cell>
          <cell r="E741">
            <v>4</v>
          </cell>
          <cell r="F741" t="str">
            <v>STEVANA VISOKOG 10 10</v>
          </cell>
          <cell r="G741" t="str">
            <v>KRUŠEVAC</v>
          </cell>
          <cell r="H741" t="str">
            <v>ALEKSANDAR PROKIĆ</v>
          </cell>
          <cell r="I741" t="str">
            <v>KO0</v>
          </cell>
          <cell r="J741">
            <v>608318356</v>
          </cell>
          <cell r="K741" t="str">
            <v>NEO KAE KV i NIS Ivana Nikolic</v>
          </cell>
        </row>
        <row r="742">
          <cell r="B742" t="str">
            <v>1101576721</v>
          </cell>
          <cell r="C742" t="str">
            <v>Mercator</v>
          </cell>
          <cell r="D742" t="str">
            <v>MP332 CENTAR ĆUPRIJA</v>
          </cell>
          <cell r="E742">
            <v>4</v>
          </cell>
          <cell r="F742" t="str">
            <v>KNEZA MILOŠA 23</v>
          </cell>
          <cell r="G742" t="str">
            <v>ĆUPRIJA</v>
          </cell>
          <cell r="H742" t="str">
            <v>ALEKSANDAR PROKIĆ</v>
          </cell>
          <cell r="I742" t="str">
            <v>KO0</v>
          </cell>
          <cell r="J742">
            <v>608318356</v>
          </cell>
          <cell r="K742" t="str">
            <v>NEO KAE KV i NIS Ivana Nikolic</v>
          </cell>
        </row>
        <row r="743">
          <cell r="B743" t="str">
            <v>1111789859</v>
          </cell>
          <cell r="C743" t="str">
            <v>Delhaize</v>
          </cell>
          <cell r="D743" t="str">
            <v>MAXI 6502 KONZUM</v>
          </cell>
          <cell r="E743">
            <v>8</v>
          </cell>
          <cell r="F743" t="str">
            <v>PARISKE KOMUNE 13</v>
          </cell>
          <cell r="G743" t="str">
            <v>BEOGRAD-NOVI BEOGRAD</v>
          </cell>
          <cell r="H743" t="str">
            <v>DRAGANA MUNJAS</v>
          </cell>
          <cell r="I743" t="str">
            <v>KP8</v>
          </cell>
          <cell r="J743">
            <v>608312253</v>
          </cell>
          <cell r="K743" t="str">
            <v>NEO KAE BG1 Marina Milosavljević</v>
          </cell>
        </row>
        <row r="744">
          <cell r="B744" t="str">
            <v>1101576725</v>
          </cell>
          <cell r="C744" t="str">
            <v>Mercator</v>
          </cell>
          <cell r="D744" t="str">
            <v>MP484 BUL M PUPINA BEOGRAD</v>
          </cell>
          <cell r="E744">
            <v>4</v>
          </cell>
          <cell r="F744" t="str">
            <v>BULEVAR MIHAJLA PUPINA 181V</v>
          </cell>
          <cell r="G744" t="str">
            <v>NOVI BEOGRAD</v>
          </cell>
          <cell r="H744" t="str">
            <v>DRAGANA MUNJAS</v>
          </cell>
          <cell r="I744" t="str">
            <v>KP8</v>
          </cell>
          <cell r="J744">
            <v>608312253</v>
          </cell>
          <cell r="K744" t="str">
            <v>NEO KAE BG1 Marina Milosavljević</v>
          </cell>
        </row>
        <row r="745">
          <cell r="B745" t="str">
            <v>1111789857</v>
          </cell>
          <cell r="C745" t="str">
            <v>Delhaize</v>
          </cell>
          <cell r="D745" t="str">
            <v>MAXI 6500 NOVI BEOGRAD</v>
          </cell>
          <cell r="E745">
            <v>8</v>
          </cell>
          <cell r="F745" t="str">
            <v>LUJA ADAMICA 2</v>
          </cell>
          <cell r="G745" t="str">
            <v>NOVI BEOGRAD</v>
          </cell>
          <cell r="H745" t="str">
            <v>DRAGANA MUNJAS</v>
          </cell>
          <cell r="I745" t="str">
            <v>KP8</v>
          </cell>
          <cell r="J745">
            <v>608312253</v>
          </cell>
          <cell r="K745" t="str">
            <v>NEO KAE BG1 Marina Milosavljević</v>
          </cell>
        </row>
        <row r="746">
          <cell r="B746" t="str">
            <v>1111789958</v>
          </cell>
          <cell r="C746" t="str">
            <v>Delhaize</v>
          </cell>
          <cell r="D746" t="str">
            <v>MAXI - 121</v>
          </cell>
          <cell r="E746">
            <v>2</v>
          </cell>
          <cell r="F746" t="str">
            <v>BULEVAR MARŠALA TOLBUHINA 28</v>
          </cell>
          <cell r="G746" t="str">
            <v>NOVI BEOGRAD</v>
          </cell>
          <cell r="H746" t="str">
            <v>DRAGANA MUNJAS</v>
          </cell>
          <cell r="I746" t="str">
            <v>KP8</v>
          </cell>
          <cell r="J746">
            <v>608312253</v>
          </cell>
          <cell r="K746" t="str">
            <v>NEO KAE BG1 Marina Milosavljević</v>
          </cell>
        </row>
        <row r="747">
          <cell r="B747" t="str">
            <v>1111789160</v>
          </cell>
          <cell r="C747" t="str">
            <v>Delhaize</v>
          </cell>
          <cell r="D747" t="str">
            <v>DELHAIZE DOO MAXI 169</v>
          </cell>
          <cell r="E747">
            <v>4</v>
          </cell>
          <cell r="F747" t="str">
            <v>PALMIRA TOLJATIJA 7</v>
          </cell>
          <cell r="G747" t="str">
            <v>NOVI BEOGRAD</v>
          </cell>
          <cell r="H747" t="str">
            <v>DRAGANA MUNJAS</v>
          </cell>
          <cell r="I747" t="str">
            <v>KP8</v>
          </cell>
          <cell r="J747">
            <v>608312253</v>
          </cell>
          <cell r="K747" t="str">
            <v>NEO KAE BG1 Marina Milosavljević</v>
          </cell>
        </row>
        <row r="748">
          <cell r="B748" t="str">
            <v>1111789895</v>
          </cell>
          <cell r="C748" t="str">
            <v>Delhaize</v>
          </cell>
          <cell r="D748" t="str">
            <v>MAXI 6782 JUGOSLAVIJA</v>
          </cell>
          <cell r="E748">
            <v>8</v>
          </cell>
          <cell r="F748" t="str">
            <v>BULEVAR MARŠALA TOLBUHINA 1</v>
          </cell>
          <cell r="G748" t="str">
            <v>BEOGRAD - NOVI BEOGRAD</v>
          </cell>
          <cell r="H748" t="str">
            <v>DRAGANA MUNJAS</v>
          </cell>
          <cell r="I748" t="str">
            <v>KP8</v>
          </cell>
          <cell r="J748">
            <v>608312253</v>
          </cell>
          <cell r="K748" t="str">
            <v>NEO KAE BG1 Marina Milosavljević</v>
          </cell>
        </row>
        <row r="749">
          <cell r="B749" t="str">
            <v>1101576564</v>
          </cell>
          <cell r="C749" t="str">
            <v>Mercator</v>
          </cell>
          <cell r="D749" t="str">
            <v>MP116 BELJE NBGD BEOGRAD</v>
          </cell>
          <cell r="E749">
            <v>4</v>
          </cell>
          <cell r="F749" t="str">
            <v>ALEKSINAČKIH RUDARA 37A</v>
          </cell>
          <cell r="G749" t="str">
            <v>BEOGRAD</v>
          </cell>
          <cell r="H749" t="str">
            <v>DRAGANA MUNJAS</v>
          </cell>
          <cell r="I749" t="str">
            <v>KP8</v>
          </cell>
          <cell r="J749">
            <v>608312253</v>
          </cell>
          <cell r="K749" t="str">
            <v>NEO KAE BG1 Marina Milosavljević</v>
          </cell>
        </row>
        <row r="750">
          <cell r="B750" t="str">
            <v>1101576001</v>
          </cell>
          <cell r="C750" t="str">
            <v>Mercator</v>
          </cell>
          <cell r="D750" t="str">
            <v>MP341 HIPERMARKET BEOGRAD</v>
          </cell>
          <cell r="E750">
            <v>4</v>
          </cell>
          <cell r="F750" t="str">
            <v>BULEVAR UMETNOSTI 4</v>
          </cell>
          <cell r="G750" t="str">
            <v>NOVI BEOGRAD</v>
          </cell>
          <cell r="H750" t="str">
            <v>DRAGANA MUNJAS</v>
          </cell>
          <cell r="I750" t="str">
            <v>KP8</v>
          </cell>
          <cell r="J750">
            <v>608312253</v>
          </cell>
          <cell r="K750" t="str">
            <v>NEO KAE BG1 Marina Milosavljević</v>
          </cell>
        </row>
        <row r="751">
          <cell r="B751" t="str">
            <v>1111789892</v>
          </cell>
          <cell r="C751" t="str">
            <v>Delhaize</v>
          </cell>
          <cell r="D751" t="str">
            <v>MAXI 6764 JEDINSTVO</v>
          </cell>
          <cell r="E751">
            <v>8</v>
          </cell>
          <cell r="F751" t="str">
            <v>BULEVAR ZORANA ĐINĐIĆA 44</v>
          </cell>
          <cell r="G751" t="str">
            <v>BEOGRAD-NOVI BEOGRAD</v>
          </cell>
          <cell r="H751" t="str">
            <v>DRAGANA MUNJAS</v>
          </cell>
          <cell r="I751" t="str">
            <v>KP8</v>
          </cell>
          <cell r="J751">
            <v>608312253</v>
          </cell>
          <cell r="K751" t="str">
            <v>NEO KAE BG1 Marina Milosavljević</v>
          </cell>
        </row>
        <row r="752">
          <cell r="B752" t="str">
            <v>1111789522</v>
          </cell>
          <cell r="C752" t="str">
            <v>Delhaize</v>
          </cell>
          <cell r="D752" t="str">
            <v>MAXI - 5076</v>
          </cell>
          <cell r="E752">
            <v>8</v>
          </cell>
          <cell r="F752" t="str">
            <v>MILENTIJA POPOVIĆA 32B</v>
          </cell>
          <cell r="G752" t="str">
            <v>NOVI BEOGRAD</v>
          </cell>
          <cell r="H752" t="str">
            <v>DRAGANA MUNJAS</v>
          </cell>
          <cell r="I752" t="str">
            <v>KP8</v>
          </cell>
          <cell r="J752">
            <v>608312253</v>
          </cell>
          <cell r="K752" t="str">
            <v>NEO KAE BG1 Marina Milosavljević</v>
          </cell>
        </row>
        <row r="753">
          <cell r="B753" t="str">
            <v>1111789893</v>
          </cell>
          <cell r="C753" t="str">
            <v>Delhaize</v>
          </cell>
          <cell r="D753" t="str">
            <v>MAXI 6775 KADINJAČA</v>
          </cell>
          <cell r="E753">
            <v>4</v>
          </cell>
          <cell r="F753" t="str">
            <v>BULEVAR ZORANA DJINDJIĆA 64</v>
          </cell>
          <cell r="G753" t="str">
            <v>NOVI BEOGRAD</v>
          </cell>
          <cell r="H753" t="str">
            <v>DRAGANA MUNJAS</v>
          </cell>
          <cell r="I753" t="str">
            <v>KP8</v>
          </cell>
          <cell r="J753">
            <v>608312253</v>
          </cell>
          <cell r="K753" t="str">
            <v>NEO KAE BG1 Marina Milosavljević</v>
          </cell>
        </row>
        <row r="754">
          <cell r="B754" t="str">
            <v>1111789934</v>
          </cell>
          <cell r="C754" t="str">
            <v>Delhaize</v>
          </cell>
          <cell r="D754" t="str">
            <v>MAXI 158</v>
          </cell>
          <cell r="E754">
            <v>4</v>
          </cell>
          <cell r="F754" t="str">
            <v>OMLADINSKIH BRIGADA 18B</v>
          </cell>
          <cell r="G754" t="str">
            <v>BEOGRAD</v>
          </cell>
          <cell r="H754" t="str">
            <v>DRAGANA MUNJAS</v>
          </cell>
          <cell r="I754" t="str">
            <v>KP8</v>
          </cell>
          <cell r="J754">
            <v>608312253</v>
          </cell>
          <cell r="K754" t="str">
            <v>NEO KAE BG1 Marina Milosavljević</v>
          </cell>
        </row>
        <row r="755">
          <cell r="B755" t="str">
            <v>1111789963</v>
          </cell>
          <cell r="C755" t="str">
            <v>Delhaize</v>
          </cell>
          <cell r="D755" t="str">
            <v>SHOP &amp; GO 690</v>
          </cell>
          <cell r="E755">
            <v>2</v>
          </cell>
          <cell r="F755" t="str">
            <v>BULEVAR MIHAJLA PUPINA 10B</v>
          </cell>
          <cell r="G755" t="str">
            <v>NOVI BEOGRAD</v>
          </cell>
          <cell r="H755" t="str">
            <v>DRAGANA MUNJAS</v>
          </cell>
          <cell r="I755" t="str">
            <v>KP8</v>
          </cell>
          <cell r="J755">
            <v>608312253</v>
          </cell>
          <cell r="K755" t="str">
            <v>NEO KAE BG1 Marina Milosavljević</v>
          </cell>
        </row>
        <row r="756">
          <cell r="B756" t="str">
            <v>1111789975</v>
          </cell>
          <cell r="C756" t="str">
            <v>Delhaize</v>
          </cell>
          <cell r="D756" t="str">
            <v>MAXI 768</v>
          </cell>
          <cell r="E756">
            <v>2</v>
          </cell>
          <cell r="F756" t="str">
            <v>ALEKSINAČKIH RUDARA 39E</v>
          </cell>
          <cell r="G756" t="str">
            <v>NOVI BEOGRAD</v>
          </cell>
          <cell r="H756" t="str">
            <v>DRAGANA MUNJAS</v>
          </cell>
          <cell r="I756" t="str">
            <v>KP8</v>
          </cell>
          <cell r="J756">
            <v>608312253</v>
          </cell>
          <cell r="K756" t="str">
            <v>NEO KAE BG1 Marina Milosavljević</v>
          </cell>
        </row>
        <row r="757">
          <cell r="B757" t="str">
            <v>1111789566</v>
          </cell>
          <cell r="C757" t="str">
            <v>Delhaize</v>
          </cell>
          <cell r="D757" t="str">
            <v>MINI MAXI - 5370</v>
          </cell>
          <cell r="E757">
            <v>2</v>
          </cell>
          <cell r="F757" t="str">
            <v>BULEVAR ZORANA ĐINĐIĆA 100</v>
          </cell>
          <cell r="G757" t="str">
            <v>BEOGRAD</v>
          </cell>
          <cell r="H757" t="str">
            <v>DRAGANA MUNJAS</v>
          </cell>
          <cell r="I757" t="str">
            <v>KP8</v>
          </cell>
          <cell r="J757">
            <v>608312253</v>
          </cell>
          <cell r="K757" t="str">
            <v>NEO KAE BG1 Marina Milosavljević</v>
          </cell>
        </row>
        <row r="758">
          <cell r="B758" t="str">
            <v>1111789567</v>
          </cell>
          <cell r="C758" t="str">
            <v>Delhaize</v>
          </cell>
          <cell r="D758" t="str">
            <v>MINI MAXI - 5265</v>
          </cell>
          <cell r="E758">
            <v>1</v>
          </cell>
          <cell r="F758" t="str">
            <v>BULEVAR MIHAILA PUPINA 7</v>
          </cell>
          <cell r="G758" t="str">
            <v>BEOGRAD</v>
          </cell>
          <cell r="H758" t="str">
            <v>DRAGANA MUNJAS</v>
          </cell>
          <cell r="I758" t="str">
            <v>KP8</v>
          </cell>
          <cell r="J758">
            <v>608312253</v>
          </cell>
          <cell r="K758" t="str">
            <v>NEO KAE BG1 Marina Milosavljević</v>
          </cell>
        </row>
        <row r="759">
          <cell r="B759" t="str">
            <v>1111789847</v>
          </cell>
          <cell r="C759" t="str">
            <v>Delhaize</v>
          </cell>
          <cell r="D759" t="str">
            <v>MAXI 6459 BORAC</v>
          </cell>
          <cell r="E759">
            <v>8</v>
          </cell>
          <cell r="F759" t="str">
            <v>GOSPODSKA 21</v>
          </cell>
          <cell r="G759" t="str">
            <v>BEOGRAD - ZEMUN</v>
          </cell>
          <cell r="H759" t="str">
            <v>DRAGANA MUNJAS</v>
          </cell>
          <cell r="I759" t="str">
            <v>KP8</v>
          </cell>
          <cell r="J759">
            <v>608312253</v>
          </cell>
          <cell r="K759" t="str">
            <v>NEO KAE BG1 Marina Milosavljević</v>
          </cell>
        </row>
        <row r="760">
          <cell r="B760" t="str">
            <v>1111789926</v>
          </cell>
          <cell r="C760" t="str">
            <v>Delhaize</v>
          </cell>
          <cell r="D760" t="str">
            <v>MAXI 150</v>
          </cell>
          <cell r="E760">
            <v>8</v>
          </cell>
          <cell r="F760" t="str">
            <v>GLAVNA 12</v>
          </cell>
          <cell r="G760" t="str">
            <v>ZEMUN</v>
          </cell>
          <cell r="H760" t="str">
            <v>DRAGANA MUNJAS</v>
          </cell>
          <cell r="I760" t="str">
            <v>KP8</v>
          </cell>
          <cell r="J760">
            <v>608312253</v>
          </cell>
          <cell r="K760" t="str">
            <v>NEO KAE BG1 Marina Milosavljević</v>
          </cell>
        </row>
        <row r="761">
          <cell r="B761" t="str">
            <v>1111789031</v>
          </cell>
          <cell r="C761" t="str">
            <v>Delhaize</v>
          </cell>
          <cell r="D761" t="str">
            <v>MAXI - 103</v>
          </cell>
          <cell r="E761">
            <v>4</v>
          </cell>
          <cell r="F761" t="str">
            <v>DŽONA KENEDIJA 10 A</v>
          </cell>
          <cell r="G761" t="str">
            <v>NOVI BEOGRAD</v>
          </cell>
          <cell r="H761" t="str">
            <v>DRAGANA MUNJAS</v>
          </cell>
          <cell r="I761" t="str">
            <v>KP8</v>
          </cell>
          <cell r="J761">
            <v>608312253</v>
          </cell>
          <cell r="K761" t="str">
            <v>NEO KAE BG1 Marina Milosavljević</v>
          </cell>
        </row>
        <row r="762">
          <cell r="B762" t="str">
            <v>1111789032</v>
          </cell>
          <cell r="C762" t="str">
            <v>Delhaize</v>
          </cell>
          <cell r="D762" t="str">
            <v>MAXI - 122</v>
          </cell>
          <cell r="E762">
            <v>8</v>
          </cell>
          <cell r="F762" t="str">
            <v>DŽONA KENEDIJA 10 H , RETENZIJA</v>
          </cell>
          <cell r="G762" t="str">
            <v>ZEMUN</v>
          </cell>
          <cell r="H762" t="str">
            <v>DRAGANA MUNJAS</v>
          </cell>
          <cell r="I762" t="str">
            <v>KP8</v>
          </cell>
          <cell r="J762">
            <v>608312253</v>
          </cell>
          <cell r="K762" t="str">
            <v>NEO KAE BG1 Marina Milosavljević</v>
          </cell>
        </row>
        <row r="763">
          <cell r="B763" t="str">
            <v>1101576126</v>
          </cell>
          <cell r="C763" t="str">
            <v>Mercator</v>
          </cell>
          <cell r="D763" t="str">
            <v>MP394 SUPER ZEMUN 1 BEOGRAD</v>
          </cell>
          <cell r="E763">
            <v>4</v>
          </cell>
          <cell r="F763" t="str">
            <v>GLAVNA 11-15</v>
          </cell>
          <cell r="G763" t="str">
            <v>ZEMUN</v>
          </cell>
          <cell r="H763" t="str">
            <v>DRAGANA MUNJAS</v>
          </cell>
          <cell r="I763" t="str">
            <v>KP8</v>
          </cell>
          <cell r="J763">
            <v>608312253</v>
          </cell>
          <cell r="K763" t="str">
            <v>NEO KAE BG1 Marina Milosavljević</v>
          </cell>
        </row>
        <row r="764">
          <cell r="B764" t="str">
            <v>1111789842</v>
          </cell>
          <cell r="C764" t="str">
            <v>Delhaize</v>
          </cell>
          <cell r="D764" t="str">
            <v>MINI MAXI 6444 JADRAN</v>
          </cell>
          <cell r="E764">
            <v>2</v>
          </cell>
          <cell r="F764" t="str">
            <v>KARAĐORĐEV TRG 1</v>
          </cell>
          <cell r="G764" t="str">
            <v>BEOGRAD - ZEMUN</v>
          </cell>
          <cell r="H764" t="str">
            <v>DRAGANA MUNJAS</v>
          </cell>
          <cell r="I764" t="str">
            <v>KP8</v>
          </cell>
          <cell r="J764">
            <v>608312253</v>
          </cell>
          <cell r="K764" t="str">
            <v>NEO KAE BG1 Marina Milosavljević</v>
          </cell>
        </row>
        <row r="765">
          <cell r="B765" t="str">
            <v>1111789932</v>
          </cell>
          <cell r="C765" t="str">
            <v>Delhaize</v>
          </cell>
          <cell r="D765" t="str">
            <v>SHOP&amp;GO 689</v>
          </cell>
          <cell r="E765">
            <v>1</v>
          </cell>
          <cell r="F765" t="str">
            <v>PRVE PRUGE 5</v>
          </cell>
          <cell r="G765" t="str">
            <v>ZEMUN BEOGRAD</v>
          </cell>
          <cell r="H765" t="str">
            <v>DRAGANA MUNJAS</v>
          </cell>
          <cell r="I765" t="str">
            <v>KP8</v>
          </cell>
          <cell r="J765">
            <v>608312253</v>
          </cell>
          <cell r="K765" t="str">
            <v>NEO KAE BG1 Marina Milosavljević</v>
          </cell>
        </row>
        <row r="766">
          <cell r="B766" t="str">
            <v>1111789633</v>
          </cell>
          <cell r="C766" t="str">
            <v>Delhaize</v>
          </cell>
          <cell r="D766" t="str">
            <v>MINI MAXI - 5045</v>
          </cell>
          <cell r="E766">
            <v>4</v>
          </cell>
          <cell r="F766" t="str">
            <v>MILENTIJA POPOVIĆA 41</v>
          </cell>
          <cell r="G766" t="str">
            <v>BEOGRAD</v>
          </cell>
          <cell r="H766" t="str">
            <v>IVANA LAZOVIĆ</v>
          </cell>
          <cell r="I766" t="str">
            <v>K01</v>
          </cell>
          <cell r="J766">
            <v>608318066</v>
          </cell>
          <cell r="K766" t="str">
            <v>NEO KAE BG1 Marina Milosavljević</v>
          </cell>
        </row>
        <row r="767">
          <cell r="B767" t="str">
            <v>1111789128</v>
          </cell>
          <cell r="C767" t="str">
            <v>Delhaize</v>
          </cell>
          <cell r="D767" t="str">
            <v>DELHAIZE SERBIA DOO - MAXI 145</v>
          </cell>
          <cell r="E767">
            <v>8</v>
          </cell>
          <cell r="F767" t="str">
            <v>MILUTINA MILANKOVIĆA 34</v>
          </cell>
          <cell r="G767" t="str">
            <v>NOVI BEOGRAD</v>
          </cell>
          <cell r="H767" t="str">
            <v>IVANA LAZOVIĆ</v>
          </cell>
          <cell r="I767" t="str">
            <v>K01</v>
          </cell>
          <cell r="J767">
            <v>608318066</v>
          </cell>
          <cell r="K767" t="str">
            <v>NEO KAE BG1 Marina Milosavljević</v>
          </cell>
        </row>
        <row r="768">
          <cell r="B768" t="str">
            <v>1111789163</v>
          </cell>
          <cell r="C768" t="str">
            <v>Delhaize</v>
          </cell>
          <cell r="D768" t="str">
            <v>SHOP&amp;GO 633</v>
          </cell>
          <cell r="E768">
            <v>8</v>
          </cell>
          <cell r="F768" t="str">
            <v>JURIJA GAGARINA 14</v>
          </cell>
          <cell r="G768" t="str">
            <v>NOVI BEOGRAD</v>
          </cell>
          <cell r="H768" t="str">
            <v>IVANA LAZOVIĆ</v>
          </cell>
          <cell r="I768" t="str">
            <v>K01</v>
          </cell>
          <cell r="J768">
            <v>608318066</v>
          </cell>
          <cell r="K768" t="str">
            <v>NEO KAE BG1 Marina Milosavljević</v>
          </cell>
        </row>
        <row r="769">
          <cell r="B769" t="str">
            <v>1111789056</v>
          </cell>
          <cell r="C769" t="str">
            <v>Delhaize</v>
          </cell>
          <cell r="D769" t="str">
            <v>MAXI - 142</v>
          </cell>
          <cell r="E769">
            <v>8</v>
          </cell>
          <cell r="F769" t="str">
            <v>JURIJA GAGARINA 16, DELTA SITI</v>
          </cell>
          <cell r="G769" t="str">
            <v>BEOGRAD</v>
          </cell>
          <cell r="H769" t="str">
            <v>IVANA LAZOVIĆ</v>
          </cell>
          <cell r="I769" t="str">
            <v>K01</v>
          </cell>
          <cell r="J769">
            <v>608318066</v>
          </cell>
          <cell r="K769" t="str">
            <v>NEO KAE BG1 Marina Milosavljević</v>
          </cell>
        </row>
        <row r="770">
          <cell r="B770" t="str">
            <v>1103738002</v>
          </cell>
          <cell r="C770" t="str">
            <v>Veropoulos</v>
          </cell>
          <cell r="D770" t="str">
            <v>VEROPOULOS 1</v>
          </cell>
          <cell r="E770">
            <v>4</v>
          </cell>
          <cell r="F770" t="str">
            <v>MILUTINA MILANKOVIĆA 86A</v>
          </cell>
          <cell r="G770" t="str">
            <v>NOVI BEOGRAD</v>
          </cell>
          <cell r="H770" t="str">
            <v>IVANA LAZOVIĆ</v>
          </cell>
          <cell r="I770" t="str">
            <v>K01</v>
          </cell>
          <cell r="J770">
            <v>608318066</v>
          </cell>
          <cell r="K770" t="str">
            <v>NEO KAE BG1 Marina Milosavljević</v>
          </cell>
        </row>
        <row r="771">
          <cell r="B771" t="str">
            <v>1111789897</v>
          </cell>
          <cell r="C771" t="str">
            <v>Delhaize</v>
          </cell>
          <cell r="D771" t="str">
            <v>MINI MAXI 6803 LOVĆEN</v>
          </cell>
          <cell r="E771">
            <v>4</v>
          </cell>
          <cell r="F771" t="str">
            <v>BULEVAR M.MILANKOVIĆA 120</v>
          </cell>
          <cell r="G771" t="str">
            <v>BEOGRAD</v>
          </cell>
          <cell r="H771" t="str">
            <v>IVANA LAZOVIĆ</v>
          </cell>
          <cell r="I771" t="str">
            <v>K01</v>
          </cell>
          <cell r="J771">
            <v>608318066</v>
          </cell>
          <cell r="K771" t="str">
            <v>NEO KAE BG1 Marina Milosavljević</v>
          </cell>
        </row>
        <row r="772">
          <cell r="B772" t="str">
            <v>1111789525</v>
          </cell>
          <cell r="C772" t="str">
            <v>Delhaize</v>
          </cell>
          <cell r="D772" t="str">
            <v>MAXI - 132</v>
          </cell>
          <cell r="E772">
            <v>8</v>
          </cell>
          <cell r="F772" t="str">
            <v>NARODNIH HEROJA 63</v>
          </cell>
          <cell r="G772" t="str">
            <v>NOVI BEOGRAD</v>
          </cell>
          <cell r="H772" t="str">
            <v>DRAGANA MUNJAS</v>
          </cell>
          <cell r="I772" t="str">
            <v>KP8</v>
          </cell>
          <cell r="J772">
            <v>608312253</v>
          </cell>
          <cell r="K772" t="str">
            <v>NEO KAE BG1 Marina Milosavljević</v>
          </cell>
        </row>
        <row r="773">
          <cell r="B773" t="str">
            <v>1111789886</v>
          </cell>
          <cell r="C773" t="str">
            <v>Delhaize</v>
          </cell>
          <cell r="D773" t="str">
            <v>MAXI 6704 STARI AERODROM</v>
          </cell>
          <cell r="E773">
            <v>8</v>
          </cell>
          <cell r="F773" t="str">
            <v>NARODNIH HEROJA 42</v>
          </cell>
          <cell r="G773" t="str">
            <v>BEOGRAD-NOVI BEOGRAD</v>
          </cell>
          <cell r="H773" t="str">
            <v>DRAGANA MUNJAS</v>
          </cell>
          <cell r="I773" t="str">
            <v>KP8</v>
          </cell>
          <cell r="J773">
            <v>608312253</v>
          </cell>
          <cell r="K773" t="str">
            <v>NEO KAE BG1 Marina Milosavljević</v>
          </cell>
        </row>
        <row r="774">
          <cell r="B774" t="str">
            <v>1111789874</v>
          </cell>
          <cell r="C774" t="str">
            <v>Delhaize</v>
          </cell>
          <cell r="D774" t="str">
            <v>MINI MAXI 6626 KRAJINA</v>
          </cell>
          <cell r="E774">
            <v>2</v>
          </cell>
          <cell r="F774" t="str">
            <v>NARODNIH HEROJA BB-NOVI BEOGRAD</v>
          </cell>
          <cell r="G774" t="str">
            <v>BEOGRAD-NOVI BEOGRAD</v>
          </cell>
          <cell r="H774" t="str">
            <v>DRAGANA MUNJAS</v>
          </cell>
          <cell r="I774" t="str">
            <v>KP8</v>
          </cell>
          <cell r="J774">
            <v>608312253</v>
          </cell>
          <cell r="K774" t="str">
            <v>NEO KAE BG1 Marina Milosavljević</v>
          </cell>
        </row>
        <row r="775">
          <cell r="B775" t="str">
            <v>1111789524</v>
          </cell>
          <cell r="C775" t="str">
            <v>Delhaize</v>
          </cell>
          <cell r="D775" t="str">
            <v>MAXI - 123</v>
          </cell>
          <cell r="E775">
            <v>8</v>
          </cell>
          <cell r="F775" t="str">
            <v>NARODNIH HEROJA 30, CARINA</v>
          </cell>
          <cell r="G775" t="str">
            <v>NOVI BEOGRAD</v>
          </cell>
          <cell r="H775" t="str">
            <v>DRAGANA MUNJAS</v>
          </cell>
          <cell r="I775" t="str">
            <v>KP8</v>
          </cell>
          <cell r="J775">
            <v>608312253</v>
          </cell>
          <cell r="K775" t="str">
            <v>NEO KAE BG1 Marina Milosavljević</v>
          </cell>
        </row>
        <row r="776">
          <cell r="B776" t="str">
            <v>1111789865</v>
          </cell>
          <cell r="C776" t="str">
            <v>Delhaize</v>
          </cell>
          <cell r="D776" t="str">
            <v>MINI MAXI 6510 BRIGADIR</v>
          </cell>
          <cell r="E776">
            <v>8</v>
          </cell>
          <cell r="F776" t="str">
            <v>PARISKE KOMUNE 59 B-NOVI BEOGRAD</v>
          </cell>
          <cell r="G776" t="str">
            <v>BEOGRAD-NOVI BEOGRAD</v>
          </cell>
          <cell r="H776" t="str">
            <v>DRAGANA MUNJAS</v>
          </cell>
          <cell r="I776" t="str">
            <v>KP8</v>
          </cell>
          <cell r="J776">
            <v>608312253</v>
          </cell>
          <cell r="K776" t="str">
            <v>NEO KAE BG1 Marina Milosavljević</v>
          </cell>
        </row>
        <row r="777">
          <cell r="B777" t="str">
            <v>1111789845</v>
          </cell>
          <cell r="C777" t="str">
            <v>Delhaize</v>
          </cell>
          <cell r="D777" t="str">
            <v>MAXI 6456 NOVA TRGOVINA</v>
          </cell>
          <cell r="E777">
            <v>8</v>
          </cell>
          <cell r="F777" t="str">
            <v>PRVOMAJSKA 13</v>
          </cell>
          <cell r="G777" t="str">
            <v>BEOGRAD - ZEMUN</v>
          </cell>
          <cell r="H777" t="str">
            <v>DRAGANA MUNJAS</v>
          </cell>
          <cell r="I777" t="str">
            <v>KP8</v>
          </cell>
          <cell r="J777">
            <v>608312253</v>
          </cell>
          <cell r="K777" t="str">
            <v>NEO KAE BG1 Marina Milosavljević</v>
          </cell>
        </row>
        <row r="778">
          <cell r="B778" t="str">
            <v>1111789171</v>
          </cell>
          <cell r="C778" t="str">
            <v>Delhaize</v>
          </cell>
          <cell r="D778" t="str">
            <v>MAXI 640</v>
          </cell>
          <cell r="E778">
            <v>1</v>
          </cell>
          <cell r="F778" t="str">
            <v>MILUTINA MILANKOVIĆA 3B</v>
          </cell>
          <cell r="G778" t="str">
            <v>NOVI BEOGRAD</v>
          </cell>
          <cell r="H778" t="str">
            <v>IVANA LAZOVIĆ</v>
          </cell>
          <cell r="I778" t="str">
            <v>K01</v>
          </cell>
          <cell r="J778">
            <v>608318066</v>
          </cell>
          <cell r="K778" t="str">
            <v>NEO KAE BG1 Marina Milosavljević</v>
          </cell>
        </row>
        <row r="779">
          <cell r="B779" t="str">
            <v>1111789174</v>
          </cell>
          <cell r="C779" t="str">
            <v>Delhaize</v>
          </cell>
          <cell r="D779" t="str">
            <v>SHOP&amp;GO 647</v>
          </cell>
          <cell r="E779">
            <v>2</v>
          </cell>
          <cell r="F779" t="str">
            <v>MILUTINA MILANKOVIĆA 102</v>
          </cell>
          <cell r="G779" t="str">
            <v>NOVI BEOGRAD</v>
          </cell>
          <cell r="H779" t="str">
            <v>IVANA LAZOVIĆ</v>
          </cell>
          <cell r="I779" t="str">
            <v>K01</v>
          </cell>
          <cell r="J779">
            <v>608318066</v>
          </cell>
          <cell r="K779" t="str">
            <v>NEO KAE BG1 Marina Milosavljević</v>
          </cell>
        </row>
        <row r="780">
          <cell r="B780" t="str">
            <v>1111789728</v>
          </cell>
          <cell r="C780" t="str">
            <v>Delhaize</v>
          </cell>
          <cell r="D780" t="str">
            <v>MINI MAXI 625</v>
          </cell>
          <cell r="E780">
            <v>2</v>
          </cell>
          <cell r="F780" t="str">
            <v>BULEVAR ARSENIJA CARNOJEVICA 117</v>
          </cell>
          <cell r="G780" t="str">
            <v>NOVI BEOGRAD</v>
          </cell>
          <cell r="H780" t="str">
            <v>IVANA LAZOVIĆ</v>
          </cell>
          <cell r="I780" t="str">
            <v>K01</v>
          </cell>
          <cell r="J780">
            <v>608318066</v>
          </cell>
          <cell r="K780" t="str">
            <v>NEO KAE BG1 Marina Milosavljević</v>
          </cell>
        </row>
        <row r="781">
          <cell r="B781" t="str">
            <v>1111789765</v>
          </cell>
          <cell r="C781" t="str">
            <v>Delhaize</v>
          </cell>
          <cell r="D781" t="str">
            <v>SHOP&amp;GO 641</v>
          </cell>
          <cell r="E781">
            <v>1</v>
          </cell>
          <cell r="F781" t="str">
            <v>MILUTINA MILANKOVIĆA 9</v>
          </cell>
          <cell r="G781" t="str">
            <v>NOVI BEOGRAD</v>
          </cell>
          <cell r="H781" t="str">
            <v>IVANA LAZOVIĆ</v>
          </cell>
          <cell r="I781" t="str">
            <v>K01</v>
          </cell>
          <cell r="J781">
            <v>608318066</v>
          </cell>
          <cell r="K781" t="str">
            <v>NEO KAE BG1 Marina Milosavljević</v>
          </cell>
        </row>
        <row r="782">
          <cell r="B782" t="str">
            <v>1101576806</v>
          </cell>
          <cell r="C782" t="str">
            <v>Mercator</v>
          </cell>
          <cell r="D782" t="str">
            <v>IDEA MP 598</v>
          </cell>
          <cell r="E782">
            <v>4</v>
          </cell>
          <cell r="F782" t="str">
            <v>BULEVAR UMETNOSTI 27</v>
          </cell>
          <cell r="G782" t="str">
            <v>NOVI BEOGRAD</v>
          </cell>
          <cell r="H782" t="str">
            <v>DRAGANA MUNJAS</v>
          </cell>
          <cell r="I782" t="str">
            <v>KP8</v>
          </cell>
          <cell r="J782">
            <v>608312253</v>
          </cell>
          <cell r="K782" t="str">
            <v>NEO KAE BG1 Marina Milosavljević</v>
          </cell>
        </row>
        <row r="783">
          <cell r="B783" t="str">
            <v>1103738009</v>
          </cell>
          <cell r="C783" t="str">
            <v>Veropoulos</v>
          </cell>
          <cell r="D783" t="str">
            <v>SUPER VERO (8</v>
          </cell>
          <cell r="E783">
            <v>4</v>
          </cell>
          <cell r="F783" t="str">
            <v>Kisačka 1</v>
          </cell>
          <cell r="G783" t="str">
            <v>Novi Sad</v>
          </cell>
          <cell r="H783" t="str">
            <v>MILICA KRSTIĆ</v>
          </cell>
          <cell r="I783" t="str">
            <v>KV1</v>
          </cell>
          <cell r="J783">
            <v>608318681</v>
          </cell>
          <cell r="K783" t="str">
            <v>NEO KAE Vojvodina Momir Adžić</v>
          </cell>
        </row>
        <row r="784">
          <cell r="B784" t="str">
            <v>1112530048</v>
          </cell>
          <cell r="C784" t="str">
            <v>Univerexport</v>
          </cell>
          <cell r="D784" t="str">
            <v>UNIVEREXPORT DETELINARA</v>
          </cell>
          <cell r="E784">
            <v>8</v>
          </cell>
          <cell r="F784" t="str">
            <v>MILENKA GRCICA 6A</v>
          </cell>
          <cell r="G784" t="str">
            <v>NOVI SAD</v>
          </cell>
          <cell r="H784" t="str">
            <v>MILICA KRSTIĆ</v>
          </cell>
          <cell r="I784" t="str">
            <v>KV1</v>
          </cell>
          <cell r="J784">
            <v>608318681</v>
          </cell>
          <cell r="K784" t="str">
            <v>NEO KAE Vojvodina Momir Adžić</v>
          </cell>
        </row>
        <row r="785">
          <cell r="B785" t="str">
            <v>1111789131</v>
          </cell>
          <cell r="C785" t="str">
            <v>Delhaize</v>
          </cell>
          <cell r="D785" t="str">
            <v>MAXI - 216 NOVI SAD</v>
          </cell>
          <cell r="E785">
            <v>8</v>
          </cell>
          <cell r="F785" t="str">
            <v>DR. SVETISLAVA KASAPINOVIĆA 4</v>
          </cell>
          <cell r="G785" t="str">
            <v>NOVI SAD</v>
          </cell>
          <cell r="H785" t="str">
            <v>MILICA KRSTIĆ</v>
          </cell>
          <cell r="I785" t="str">
            <v>KV1</v>
          </cell>
          <cell r="J785">
            <v>608318681</v>
          </cell>
          <cell r="K785" t="str">
            <v>NEO KAE Vojvodina Momir Adžić</v>
          </cell>
        </row>
        <row r="786">
          <cell r="B786" t="str">
            <v>1112530148</v>
          </cell>
          <cell r="C786" t="str">
            <v>Univerexport</v>
          </cell>
          <cell r="D786" t="str">
            <v>UNIVEREXPORT MP092</v>
          </cell>
          <cell r="E786">
            <v>4</v>
          </cell>
          <cell r="F786" t="str">
            <v>BRANKA BAJIĆA 9</v>
          </cell>
          <cell r="G786" t="str">
            <v>NOVI SAD</v>
          </cell>
          <cell r="H786" t="str">
            <v>MILICA KRSTIĆ</v>
          </cell>
          <cell r="I786" t="str">
            <v>KV1</v>
          </cell>
          <cell r="J786">
            <v>608318681</v>
          </cell>
          <cell r="K786" t="str">
            <v>NEO KAE Vojvodina Momir Adžić</v>
          </cell>
        </row>
        <row r="787">
          <cell r="B787" t="str">
            <v>1101576090</v>
          </cell>
          <cell r="C787" t="str">
            <v>Mercator</v>
          </cell>
          <cell r="D787" t="str">
            <v>MP366 SAJAM NOVI SAD</v>
          </cell>
          <cell r="E787">
            <v>4</v>
          </cell>
          <cell r="F787" t="str">
            <v>BULEVAR KRALJA PETRA 55-59</v>
          </cell>
          <cell r="G787" t="str">
            <v>NOVI SAD</v>
          </cell>
          <cell r="H787" t="str">
            <v>MILICA KRSTIĆ</v>
          </cell>
          <cell r="I787" t="str">
            <v>KV1</v>
          </cell>
          <cell r="J787">
            <v>608318681</v>
          </cell>
          <cell r="K787" t="str">
            <v>NEO KAE Vojvodina Momir Adžić</v>
          </cell>
        </row>
        <row r="788">
          <cell r="B788" t="str">
            <v>1101576046</v>
          </cell>
          <cell r="C788" t="str">
            <v>Mercator</v>
          </cell>
          <cell r="D788" t="str">
            <v>MP444 SAJLOVO NOVI SAD</v>
          </cell>
          <cell r="E788">
            <v>8</v>
          </cell>
          <cell r="F788" t="str">
            <v>JANKA VESELINOVIĆA 3</v>
          </cell>
          <cell r="G788" t="str">
            <v>NOVI SAD</v>
          </cell>
          <cell r="H788" t="str">
            <v>MILICA KRSTIĆ</v>
          </cell>
          <cell r="I788" t="str">
            <v>KV1</v>
          </cell>
          <cell r="J788">
            <v>608318681</v>
          </cell>
          <cell r="K788" t="str">
            <v>NEO KAE Vojvodina Momir Adžić</v>
          </cell>
        </row>
        <row r="789">
          <cell r="B789" t="str">
            <v>1101576074</v>
          </cell>
          <cell r="C789" t="str">
            <v>Mercator</v>
          </cell>
          <cell r="D789" t="str">
            <v>MP479 RUMENKA</v>
          </cell>
          <cell r="E789">
            <v>4</v>
          </cell>
          <cell r="F789" t="str">
            <v>VOJVOĐANSKA 43</v>
          </cell>
          <cell r="G789" t="str">
            <v>RUMENKA</v>
          </cell>
          <cell r="H789" t="str">
            <v>MILICA KRSTIĆ</v>
          </cell>
          <cell r="I789" t="str">
            <v>KV1</v>
          </cell>
          <cell r="J789">
            <v>608318681</v>
          </cell>
          <cell r="K789" t="str">
            <v>NEO KAE Vojvodina Momir Adžić</v>
          </cell>
        </row>
        <row r="790">
          <cell r="B790" t="str">
            <v>1101576719</v>
          </cell>
          <cell r="C790" t="str">
            <v>Mercator</v>
          </cell>
          <cell r="D790" t="str">
            <v>MP238 BRANKA BAJIĆA NOVI SAD</v>
          </cell>
          <cell r="E790">
            <v>8</v>
          </cell>
          <cell r="F790" t="str">
            <v>BRANKA BAJIĆA 9</v>
          </cell>
          <cell r="G790" t="str">
            <v>NOVI SAD</v>
          </cell>
          <cell r="H790" t="str">
            <v>MILICA KRSTIĆ</v>
          </cell>
          <cell r="I790" t="str">
            <v>KV1</v>
          </cell>
          <cell r="J790">
            <v>608318681</v>
          </cell>
          <cell r="K790" t="str">
            <v>NEO KAE Vojvodina Momir Adžić</v>
          </cell>
        </row>
        <row r="791">
          <cell r="B791" t="str">
            <v>1101576785</v>
          </cell>
          <cell r="C791" t="str">
            <v>Mercator</v>
          </cell>
          <cell r="D791" t="str">
            <v>MP569 MERCATOR</v>
          </cell>
          <cell r="E791">
            <v>4</v>
          </cell>
          <cell r="F791" t="str">
            <v>SVETISLAVA KASAPINOVIĆA 38-40</v>
          </cell>
          <cell r="G791" t="str">
            <v>NOVI SAD</v>
          </cell>
          <cell r="H791" t="str">
            <v>MILICA KRSTIĆ</v>
          </cell>
          <cell r="I791" t="str">
            <v>KV1</v>
          </cell>
          <cell r="J791">
            <v>608318681</v>
          </cell>
          <cell r="K791" t="str">
            <v>NEO KAE Vojvodina Momir Adžić</v>
          </cell>
        </row>
        <row r="792">
          <cell r="B792" t="str">
            <v>1101576518</v>
          </cell>
          <cell r="C792" t="str">
            <v>Mercator</v>
          </cell>
          <cell r="D792" t="str">
            <v>MP271 RODA MERKUR NOVI SAD</v>
          </cell>
          <cell r="E792">
            <v>4</v>
          </cell>
          <cell r="F792" t="str">
            <v>RUMENAČKA 150</v>
          </cell>
          <cell r="G792" t="str">
            <v>NOVI SAD</v>
          </cell>
          <cell r="H792" t="str">
            <v>MILICA KRSTIĆ</v>
          </cell>
          <cell r="I792" t="str">
            <v>KV1</v>
          </cell>
          <cell r="J792">
            <v>608318681</v>
          </cell>
          <cell r="K792" t="str">
            <v>NEO KAE Vojvodina Momir Adžić</v>
          </cell>
        </row>
        <row r="793">
          <cell r="B793" t="str">
            <v>1112487004</v>
          </cell>
          <cell r="C793" t="str">
            <v>Metro</v>
          </cell>
          <cell r="D793" t="str">
            <v>METRO CASH &amp; CARRY DOO NOVI SAD</v>
          </cell>
          <cell r="E793">
            <v>4</v>
          </cell>
          <cell r="F793" t="str">
            <v>PUT NOVOSAD. PARTIZ. ODREDA 3</v>
          </cell>
          <cell r="G793" t="str">
            <v>NOVI SAD</v>
          </cell>
          <cell r="H793" t="str">
            <v>MILICA KRSTIĆ</v>
          </cell>
          <cell r="I793" t="str">
            <v>KV1</v>
          </cell>
          <cell r="J793">
            <v>608318681</v>
          </cell>
          <cell r="K793" t="str">
            <v>NEO KAE Vojvodina Momir Adžić</v>
          </cell>
        </row>
        <row r="794">
          <cell r="B794" t="str">
            <v>1111789979</v>
          </cell>
          <cell r="C794" t="str">
            <v>Delhaize</v>
          </cell>
          <cell r="D794" t="str">
            <v>MAXI 217</v>
          </cell>
          <cell r="E794">
            <v>8</v>
          </cell>
          <cell r="F794" t="str">
            <v>SENTANDREJSKI PUT 11</v>
          </cell>
          <cell r="G794" t="str">
            <v>NOVI SAD</v>
          </cell>
          <cell r="H794" t="str">
            <v>MILICA KRSTIĆ</v>
          </cell>
          <cell r="I794" t="str">
            <v>KV1</v>
          </cell>
          <cell r="J794">
            <v>608318681</v>
          </cell>
          <cell r="K794" t="str">
            <v>NEO KAE Vojvodina Momir Adžić</v>
          </cell>
        </row>
        <row r="795">
          <cell r="B795" t="str">
            <v>1101576624</v>
          </cell>
          <cell r="C795" t="str">
            <v>Mercator</v>
          </cell>
          <cell r="D795" t="str">
            <v>MP300 KLISA NOVI SAD</v>
          </cell>
          <cell r="E795">
            <v>4</v>
          </cell>
          <cell r="F795" t="str">
            <v>ČENEJSKA 20</v>
          </cell>
          <cell r="G795" t="str">
            <v>NOVI SAD</v>
          </cell>
          <cell r="H795" t="str">
            <v>MILICA KRSTIĆ</v>
          </cell>
          <cell r="I795" t="str">
            <v>KV1</v>
          </cell>
          <cell r="J795">
            <v>608318681</v>
          </cell>
          <cell r="K795" t="str">
            <v>NEO KAE Vojvodina Momir Adžić</v>
          </cell>
        </row>
        <row r="796">
          <cell r="B796" t="str">
            <v>1112530011</v>
          </cell>
          <cell r="C796" t="str">
            <v>Univerexport</v>
          </cell>
          <cell r="D796" t="str">
            <v>SUPERMARKET 021 - MP033</v>
          </cell>
          <cell r="E796">
            <v>8</v>
          </cell>
          <cell r="F796" t="str">
            <v>SENTANDREJSKI PUT BB</v>
          </cell>
          <cell r="G796" t="str">
            <v>NOVI SAD</v>
          </cell>
          <cell r="H796" t="str">
            <v>MILICA KRSTIĆ</v>
          </cell>
          <cell r="I796" t="str">
            <v>KV1</v>
          </cell>
          <cell r="J796">
            <v>608318681</v>
          </cell>
          <cell r="K796" t="str">
            <v>NEO KAE Vojvodina Momir Adžić</v>
          </cell>
        </row>
        <row r="797">
          <cell r="B797" t="str">
            <v>1111789505</v>
          </cell>
          <cell r="C797" t="str">
            <v>Delhaize</v>
          </cell>
          <cell r="D797" t="str">
            <v>MAXI - 202</v>
          </cell>
          <cell r="E797">
            <v>8</v>
          </cell>
          <cell r="F797" t="str">
            <v>BULEVAR OSLOBODJENJA 18</v>
          </cell>
          <cell r="G797" t="str">
            <v>NOVI SAD</v>
          </cell>
          <cell r="H797" t="str">
            <v>MILICA KRSTIĆ</v>
          </cell>
          <cell r="I797" t="str">
            <v>KV1</v>
          </cell>
          <cell r="J797">
            <v>608318681</v>
          </cell>
          <cell r="K797" t="str">
            <v>NEO KAE Vojvodina Momir Adžić</v>
          </cell>
        </row>
        <row r="798">
          <cell r="B798" t="str">
            <v>1112530019</v>
          </cell>
          <cell r="C798" t="str">
            <v>Univerexport</v>
          </cell>
          <cell r="D798" t="str">
            <v>UNIVEREXPORT - MP010</v>
          </cell>
          <cell r="E798">
            <v>8</v>
          </cell>
          <cell r="F798" t="str">
            <v>GAGARINOVA 6A</v>
          </cell>
          <cell r="G798" t="str">
            <v>NOVI SAD</v>
          </cell>
          <cell r="H798" t="str">
            <v>MILICA KRSTIĆ</v>
          </cell>
          <cell r="I798" t="str">
            <v>KV1</v>
          </cell>
          <cell r="J798">
            <v>608318681</v>
          </cell>
          <cell r="K798" t="str">
            <v>NEO KAE Vojvodina Momir Adžić</v>
          </cell>
        </row>
        <row r="799">
          <cell r="B799" t="str">
            <v>1112530107</v>
          </cell>
          <cell r="C799" t="str">
            <v>Univerexport</v>
          </cell>
          <cell r="D799" t="str">
            <v>UNIVEREXPORT MP 058</v>
          </cell>
          <cell r="E799">
            <v>4</v>
          </cell>
          <cell r="F799" t="str">
            <v>UGAO PARTIZANSKE I PETEFI ŠANDORA</v>
          </cell>
          <cell r="G799" t="str">
            <v>RUMENKA</v>
          </cell>
          <cell r="H799" t="str">
            <v>MILICA KRSTIĆ</v>
          </cell>
          <cell r="I799" t="str">
            <v>KV1</v>
          </cell>
          <cell r="J799">
            <v>608318681</v>
          </cell>
          <cell r="K799" t="str">
            <v>NEO KAE Vojvodina Momir Adžić</v>
          </cell>
        </row>
        <row r="800">
          <cell r="B800" t="str">
            <v>1112530020</v>
          </cell>
          <cell r="C800" t="str">
            <v>Univerexport</v>
          </cell>
          <cell r="D800" t="str">
            <v>UNIVEREXPORT - SUPERETA MP006</v>
          </cell>
          <cell r="E800">
            <v>4</v>
          </cell>
          <cell r="F800" t="str">
            <v>RUMENAČKI PUT 29</v>
          </cell>
          <cell r="G800" t="str">
            <v>NOVI SAD</v>
          </cell>
          <cell r="H800" t="str">
            <v>MILICA KRSTIĆ</v>
          </cell>
          <cell r="I800" t="str">
            <v>KV1</v>
          </cell>
          <cell r="J800">
            <v>608318681</v>
          </cell>
          <cell r="K800" t="str">
            <v>NEO KAE Vojvodina Momir Adžić</v>
          </cell>
        </row>
        <row r="801">
          <cell r="B801" t="str">
            <v>1112530033</v>
          </cell>
          <cell r="C801" t="str">
            <v>Univerexport</v>
          </cell>
          <cell r="D801" t="str">
            <v>UNIVEREXPORT - MP036 - SUPERMARKET</v>
          </cell>
          <cell r="E801">
            <v>4</v>
          </cell>
          <cell r="F801" t="str">
            <v>MICURINOVA 58-60</v>
          </cell>
          <cell r="G801" t="str">
            <v>NOVI SAD</v>
          </cell>
          <cell r="H801" t="str">
            <v>MILICA KRSTIĆ</v>
          </cell>
          <cell r="I801" t="str">
            <v>KV1</v>
          </cell>
          <cell r="J801">
            <v>608318681</v>
          </cell>
          <cell r="K801" t="str">
            <v>NEO KAE Vojvodina Momir Adžić</v>
          </cell>
        </row>
        <row r="802">
          <cell r="B802" t="str">
            <v>1112530052</v>
          </cell>
          <cell r="C802" t="str">
            <v>Univerexport</v>
          </cell>
          <cell r="D802" t="str">
            <v>UNIVEREXPORT DOO - PLATNER</v>
          </cell>
          <cell r="E802">
            <v>4</v>
          </cell>
          <cell r="F802" t="str">
            <v>BULEVAR JASE TOMIĆA 17</v>
          </cell>
          <cell r="G802" t="str">
            <v>NOVI SAD</v>
          </cell>
          <cell r="H802" t="str">
            <v>MILICA KRSTIĆ</v>
          </cell>
          <cell r="I802" t="str">
            <v>KV1</v>
          </cell>
          <cell r="J802">
            <v>608318681</v>
          </cell>
          <cell r="K802" t="str">
            <v>NEO KAE Vojvodina Momir Adžić</v>
          </cell>
        </row>
        <row r="803">
          <cell r="B803" t="str">
            <v>1112530054</v>
          </cell>
          <cell r="C803" t="str">
            <v>Univerexport</v>
          </cell>
          <cell r="D803" t="str">
            <v>UNIVEREXPORT MP041</v>
          </cell>
          <cell r="E803">
            <v>4</v>
          </cell>
          <cell r="F803" t="str">
            <v>SVETISLAVA KASAPINOVICA 10-14</v>
          </cell>
          <cell r="G803" t="str">
            <v>NOVI SAD</v>
          </cell>
          <cell r="H803" t="str">
            <v>MILICA KRSTIĆ</v>
          </cell>
          <cell r="I803" t="str">
            <v>KV1</v>
          </cell>
          <cell r="J803">
            <v>608318681</v>
          </cell>
          <cell r="K803" t="str">
            <v>NEO KAE Vojvodina Momir Adžić</v>
          </cell>
        </row>
        <row r="804">
          <cell r="B804" t="str">
            <v>1111789931</v>
          </cell>
          <cell r="C804" t="str">
            <v>Delhaize</v>
          </cell>
          <cell r="D804" t="str">
            <v>SHOP&amp;GO 687</v>
          </cell>
          <cell r="E804">
            <v>2</v>
          </cell>
          <cell r="F804" t="str">
            <v>JANKA VESELINOVIĆA 15</v>
          </cell>
          <cell r="G804" t="str">
            <v>NOVI SAD</v>
          </cell>
          <cell r="H804" t="str">
            <v>MILICA KRSTIĆ</v>
          </cell>
          <cell r="I804" t="str">
            <v>KV1</v>
          </cell>
          <cell r="J804">
            <v>608318681</v>
          </cell>
          <cell r="K804" t="str">
            <v>NEO KAE Vojvodina Momir Adžić</v>
          </cell>
        </row>
        <row r="805">
          <cell r="B805" t="str">
            <v>1101576011</v>
          </cell>
          <cell r="C805" t="str">
            <v>Mercator</v>
          </cell>
          <cell r="D805" t="str">
            <v>MP451 RODA MEGA NOVI SAD</v>
          </cell>
          <cell r="E805">
            <v>8</v>
          </cell>
          <cell r="F805" t="str">
            <v>TEMERINSKI PUT 50</v>
          </cell>
          <cell r="G805" t="str">
            <v>NOVI SAD</v>
          </cell>
          <cell r="H805" t="str">
            <v>MILICA KRSTIĆ</v>
          </cell>
          <cell r="I805" t="str">
            <v>KV1</v>
          </cell>
          <cell r="J805">
            <v>608318681</v>
          </cell>
          <cell r="K805" t="str">
            <v>NEO KAE Vojvodina Momir Adžić</v>
          </cell>
        </row>
        <row r="806">
          <cell r="B806" t="str">
            <v>1101576801</v>
          </cell>
          <cell r="C806" t="str">
            <v>Mercator</v>
          </cell>
          <cell r="D806" t="str">
            <v>MP 592</v>
          </cell>
          <cell r="E806">
            <v>4</v>
          </cell>
          <cell r="F806" t="str">
            <v>FUTOŠKA 36</v>
          </cell>
          <cell r="G806" t="str">
            <v>NOVI SAD</v>
          </cell>
          <cell r="H806" t="str">
            <v>MILICA KRSTIĆ</v>
          </cell>
          <cell r="I806" t="str">
            <v>KV1</v>
          </cell>
          <cell r="J806">
            <v>608318681</v>
          </cell>
          <cell r="K806" t="str">
            <v>NEO KAE Vojvodina Momir Adžić</v>
          </cell>
        </row>
        <row r="807">
          <cell r="B807" t="str">
            <v>1101576620</v>
          </cell>
          <cell r="C807" t="str">
            <v>Mercator</v>
          </cell>
          <cell r="D807" t="str">
            <v>MP273 SUPER BULEVAR NOVI SAD</v>
          </cell>
          <cell r="E807">
            <v>4</v>
          </cell>
          <cell r="F807" t="str">
            <v>BULEVAR OSLOBODJENJA 27</v>
          </cell>
          <cell r="G807" t="str">
            <v>NOVI SAD</v>
          </cell>
          <cell r="H807" t="str">
            <v>MILICA KRSTIĆ</v>
          </cell>
          <cell r="I807" t="str">
            <v>KV1</v>
          </cell>
          <cell r="J807">
            <v>608318681</v>
          </cell>
          <cell r="K807" t="str">
            <v>NEO KAE Vojvodina Momir Adžić</v>
          </cell>
        </row>
        <row r="808">
          <cell r="B808" t="str">
            <v>1111789941</v>
          </cell>
          <cell r="C808" t="str">
            <v>Delhaize</v>
          </cell>
          <cell r="D808" t="str">
            <v>MAXI 208</v>
          </cell>
          <cell r="E808">
            <v>8</v>
          </cell>
          <cell r="F808" t="str">
            <v>KRALJEVIĆA MARKA 26</v>
          </cell>
          <cell r="G808" t="str">
            <v>NOVI SAD</v>
          </cell>
          <cell r="H808" t="str">
            <v>MILICA KRSTIĆ</v>
          </cell>
          <cell r="I808" t="str">
            <v>KV1</v>
          </cell>
          <cell r="J808">
            <v>608318681</v>
          </cell>
          <cell r="K808" t="str">
            <v>NEO KAE Vojvodina Momir Adžić</v>
          </cell>
        </row>
        <row r="809">
          <cell r="B809" t="str">
            <v>1112530203</v>
          </cell>
          <cell r="C809" t="str">
            <v>Univerexport</v>
          </cell>
          <cell r="D809" t="str">
            <v>UNIVEREXPORT MP143</v>
          </cell>
          <cell r="E809">
            <v>4</v>
          </cell>
          <cell r="F809" t="str">
            <v>ZMAJ OGNJENA VUKA 24 A</v>
          </cell>
          <cell r="G809" t="str">
            <v>NOVI SAD</v>
          </cell>
          <cell r="H809" t="str">
            <v>MILICA KRSTIĆ</v>
          </cell>
          <cell r="I809" t="str">
            <v>KV1</v>
          </cell>
          <cell r="J809">
            <v>608318681</v>
          </cell>
          <cell r="K809" t="str">
            <v>NEO KAE Vojvodina Momir Adžić</v>
          </cell>
        </row>
        <row r="810">
          <cell r="B810" t="str">
            <v>1101576723</v>
          </cell>
          <cell r="C810" t="str">
            <v>Mercator</v>
          </cell>
          <cell r="D810" t="str">
            <v>MP327 SUPER TEMERIN</v>
          </cell>
          <cell r="E810">
            <v>4</v>
          </cell>
          <cell r="F810" t="str">
            <v>NOVOSADSKA 429</v>
          </cell>
          <cell r="G810" t="str">
            <v>TEMERIN</v>
          </cell>
          <cell r="H810" t="str">
            <v>MILICA KRSTIĆ</v>
          </cell>
          <cell r="I810" t="str">
            <v>KV1</v>
          </cell>
          <cell r="J810">
            <v>608318681</v>
          </cell>
          <cell r="K810" t="str">
            <v>NEO KAE Vojvodina Momir Adžić</v>
          </cell>
        </row>
        <row r="811">
          <cell r="B811" t="str">
            <v>1112530207</v>
          </cell>
          <cell r="C811" t="str">
            <v>Univerexport</v>
          </cell>
          <cell r="D811" t="str">
            <v>UNIVEREXPORT MP 144</v>
          </cell>
          <cell r="E811">
            <v>4</v>
          </cell>
          <cell r="F811" t="str">
            <v>TEMERINSKA 180-182</v>
          </cell>
          <cell r="G811" t="str">
            <v>NOVI SAD</v>
          </cell>
          <cell r="H811" t="str">
            <v>MILICA KRSTIĆ</v>
          </cell>
          <cell r="I811" t="str">
            <v>KV1</v>
          </cell>
          <cell r="J811">
            <v>608318681</v>
          </cell>
          <cell r="K811" t="str">
            <v>NEO KAE Vojvodina Momir Adžić</v>
          </cell>
        </row>
        <row r="812">
          <cell r="B812" t="str">
            <v>1112530006</v>
          </cell>
          <cell r="C812" t="str">
            <v>Univerexport</v>
          </cell>
          <cell r="D812" t="str">
            <v>SUPERMARKET MP009</v>
          </cell>
          <cell r="E812">
            <v>4</v>
          </cell>
          <cell r="F812" t="str">
            <v>KRALJA PETRA I 1</v>
          </cell>
          <cell r="G812" t="str">
            <v>KAĆ</v>
          </cell>
          <cell r="H812" t="str">
            <v>MILICA KRSTIĆ</v>
          </cell>
          <cell r="I812" t="str">
            <v>KV1</v>
          </cell>
          <cell r="J812">
            <v>608318681</v>
          </cell>
          <cell r="K812" t="str">
            <v>NEO KAE Vojvodina Momir Adžić</v>
          </cell>
        </row>
        <row r="813">
          <cell r="B813" t="str">
            <v>1112530018</v>
          </cell>
          <cell r="C813" t="str">
            <v>Univerexport</v>
          </cell>
          <cell r="D813" t="str">
            <v>SUPERMARKET MP011</v>
          </cell>
          <cell r="E813">
            <v>4</v>
          </cell>
          <cell r="F813" t="str">
            <v>MOŠE PIJADE 102</v>
          </cell>
          <cell r="G813" t="str">
            <v>KAĆ</v>
          </cell>
          <cell r="H813" t="str">
            <v>MILICA KRSTIĆ</v>
          </cell>
          <cell r="I813" t="str">
            <v>KV1</v>
          </cell>
          <cell r="J813">
            <v>608318681</v>
          </cell>
          <cell r="K813" t="str">
            <v>NEO KAE Vojvodina Momir Adžić</v>
          </cell>
        </row>
        <row r="814">
          <cell r="B814" t="str">
            <v>1112530096</v>
          </cell>
          <cell r="C814" t="str">
            <v>Univerexport</v>
          </cell>
          <cell r="D814" t="str">
            <v>UNIVEREXPORT - SM MP104</v>
          </cell>
          <cell r="E814">
            <v>4</v>
          </cell>
          <cell r="F814" t="str">
            <v>NARODNOG FRONTA BB</v>
          </cell>
          <cell r="G814" t="str">
            <v>TEMERIN</v>
          </cell>
          <cell r="H814" t="str">
            <v>MILICA KRSTIĆ</v>
          </cell>
          <cell r="I814" t="str">
            <v>KV1</v>
          </cell>
          <cell r="J814">
            <v>608318681</v>
          </cell>
          <cell r="K814" t="str">
            <v>NEO KAE Vojvodina Momir Adžić</v>
          </cell>
        </row>
        <row r="815">
          <cell r="B815" t="str">
            <v>1112530017</v>
          </cell>
          <cell r="C815" t="str">
            <v>Univerexport</v>
          </cell>
          <cell r="D815" t="str">
            <v>DISKONT CENTAR MP025</v>
          </cell>
          <cell r="E815">
            <v>4</v>
          </cell>
          <cell r="F815" t="str">
            <v>NOVOSADSKA 375</v>
          </cell>
          <cell r="G815" t="str">
            <v>TEMERIN</v>
          </cell>
          <cell r="H815" t="str">
            <v>MILICA KRSTIĆ</v>
          </cell>
          <cell r="I815" t="str">
            <v>KV1</v>
          </cell>
          <cell r="J815">
            <v>608318681</v>
          </cell>
          <cell r="K815" t="str">
            <v>NEO KAE Vojvodina Momir Adžić</v>
          </cell>
        </row>
        <row r="816">
          <cell r="B816" t="str">
            <v>1112530014</v>
          </cell>
          <cell r="C816" t="str">
            <v>Univerexport</v>
          </cell>
          <cell r="D816" t="str">
            <v>UNIVEREXPORT-SUPERMARKET MP007</v>
          </cell>
          <cell r="E816">
            <v>4</v>
          </cell>
          <cell r="F816" t="str">
            <v>NOVOSADSKA 533</v>
          </cell>
          <cell r="G816" t="str">
            <v>TEMERIN</v>
          </cell>
          <cell r="H816" t="str">
            <v>MILICA KRSTIĆ</v>
          </cell>
          <cell r="I816" t="str">
            <v>KV1</v>
          </cell>
          <cell r="J816">
            <v>608318681</v>
          </cell>
          <cell r="K816" t="str">
            <v>NEO KAE Vojvodina Momir Adžić</v>
          </cell>
        </row>
        <row r="817">
          <cell r="B817" t="str">
            <v>1101576045</v>
          </cell>
          <cell r="C817" t="str">
            <v>Mercator</v>
          </cell>
          <cell r="D817" t="str">
            <v>MP443 PALMA NOVI SAD</v>
          </cell>
          <cell r="E817">
            <v>4</v>
          </cell>
          <cell r="F817" t="str">
            <v>NOVOSADSKOG SAJMA 12</v>
          </cell>
          <cell r="G817" t="str">
            <v>NOVI SAD</v>
          </cell>
          <cell r="H817" t="str">
            <v>MILICA KRSTIĆ</v>
          </cell>
          <cell r="I817" t="str">
            <v>KV1</v>
          </cell>
          <cell r="J817">
            <v>608318681</v>
          </cell>
          <cell r="K817" t="str">
            <v>NEO KAE Vojvodina Momir Adžić</v>
          </cell>
        </row>
        <row r="818">
          <cell r="B818" t="str">
            <v>1101418084</v>
          </cell>
          <cell r="C818" t="str">
            <v>Dis</v>
          </cell>
          <cell r="D818" t="str">
            <v>DIS PTP DOO PIONIR</v>
          </cell>
          <cell r="E818">
            <v>4</v>
          </cell>
          <cell r="F818" t="str">
            <v>DRAGOSLAVA SREJOVIĆA 2, KARABURMA</v>
          </cell>
          <cell r="G818" t="str">
            <v>BEOGRAD</v>
          </cell>
          <cell r="H818" t="str">
            <v>MARIJA CVIJETIĆ</v>
          </cell>
          <cell r="I818" t="str">
            <v>K04</v>
          </cell>
          <cell r="J818">
            <v>608318649</v>
          </cell>
          <cell r="K818" t="str">
            <v>NEO KAE BG1 Marina Milosavljević</v>
          </cell>
        </row>
        <row r="819">
          <cell r="B819" t="str">
            <v>1111789708</v>
          </cell>
          <cell r="C819" t="str">
            <v>Delhaize</v>
          </cell>
          <cell r="D819" t="str">
            <v>Maxi 783</v>
          </cell>
          <cell r="E819">
            <v>4</v>
          </cell>
          <cell r="F819" t="str">
            <v>BULEVAR KRALJA ALEKSANDRA 294</v>
          </cell>
          <cell r="G819" t="str">
            <v>BEOGRAD</v>
          </cell>
          <cell r="H819" t="str">
            <v>VLADIMIR MARKOVIĆ</v>
          </cell>
          <cell r="I819" t="str">
            <v>KL3</v>
          </cell>
          <cell r="J819">
            <v>608312298</v>
          </cell>
          <cell r="K819" t="str">
            <v>NEO KAE BG2 Đorđe Vesić</v>
          </cell>
        </row>
        <row r="820">
          <cell r="B820" t="str">
            <v>1111789185</v>
          </cell>
          <cell r="C820" t="str">
            <v>Delhaize</v>
          </cell>
          <cell r="D820" t="str">
            <v xml:space="preserve">Maxi 794 </v>
          </cell>
          <cell r="E820">
            <v>4</v>
          </cell>
          <cell r="F820" t="str">
            <v>Kovačeva 1, Mladenovac</v>
          </cell>
          <cell r="G820" t="str">
            <v>MLADENOVAC</v>
          </cell>
          <cell r="H820" t="str">
            <v>JELENA MARTINOVIĆ</v>
          </cell>
          <cell r="I820" t="str">
            <v>KN5</v>
          </cell>
          <cell r="J820">
            <v>648319565</v>
          </cell>
          <cell r="K820" t="str">
            <v>NEO KAE BG2 Đorđe Vesić</v>
          </cell>
        </row>
        <row r="821">
          <cell r="B821" t="str">
            <v>1111789712</v>
          </cell>
          <cell r="C821" t="str">
            <v>Delhaize</v>
          </cell>
          <cell r="D821" t="str">
            <v>Maxi 538</v>
          </cell>
          <cell r="E821">
            <v>4</v>
          </cell>
          <cell r="F821" t="str">
            <v>KARAĐORĐEVA 92, Valjevo</v>
          </cell>
          <cell r="G821" t="str">
            <v>VALJEVO</v>
          </cell>
          <cell r="H821" t="str">
            <v>VELJKO KOLAREVIĆ</v>
          </cell>
          <cell r="I821" t="str">
            <v>K02</v>
          </cell>
          <cell r="J821">
            <v>648319565</v>
          </cell>
          <cell r="K821" t="str">
            <v>NEO KAE BG2 Đorđe Vesić</v>
          </cell>
        </row>
        <row r="822">
          <cell r="B822" t="str">
            <v>1111789987</v>
          </cell>
          <cell r="C822" t="str">
            <v>Delhaize</v>
          </cell>
          <cell r="D822" t="str">
            <v>MAXI 779 BEŽANIJA</v>
          </cell>
          <cell r="E822">
            <v>4</v>
          </cell>
          <cell r="F822" t="str">
            <v>LJUBINKE BOBIĆ 9</v>
          </cell>
          <cell r="G822" t="str">
            <v>NOVI BEOGRAD</v>
          </cell>
          <cell r="H822" t="str">
            <v>IVANA LAZOVIĆ</v>
          </cell>
          <cell r="I822" t="str">
            <v>K01</v>
          </cell>
          <cell r="J822">
            <v>608318066</v>
          </cell>
          <cell r="K822" t="str">
            <v>NEO KAE BG1 Marina Milosavljević</v>
          </cell>
        </row>
        <row r="823">
          <cell r="B823" t="str">
            <v>1112530232</v>
          </cell>
          <cell r="C823" t="str">
            <v>Univerexport</v>
          </cell>
          <cell r="D823" t="str">
            <v>Univerexport MP 097</v>
          </cell>
          <cell r="E823">
            <v>4</v>
          </cell>
          <cell r="F823" t="str">
            <v xml:space="preserve">Dula Karaklajića 8, </v>
          </cell>
          <cell r="G823" t="str">
            <v>Lazarevac</v>
          </cell>
          <cell r="H823" t="str">
            <v>VELJKO KOLAREVIĆ</v>
          </cell>
          <cell r="I823" t="str">
            <v>K02</v>
          </cell>
          <cell r="J823">
            <v>648319565</v>
          </cell>
          <cell r="K823" t="str">
            <v>NEO KAE BG2 Đorđe Vesić</v>
          </cell>
        </row>
        <row r="824">
          <cell r="B824" t="str">
            <v>1101418086</v>
          </cell>
          <cell r="C824" t="str">
            <v>DIS</v>
          </cell>
          <cell r="D824" t="str">
            <v>Dis ZVEZDARA</v>
          </cell>
          <cell r="E824">
            <v>4</v>
          </cell>
          <cell r="F824" t="str">
            <v>Dimitrija Tucovića 121</v>
          </cell>
          <cell r="G824" t="str">
            <v>BEOGRAD</v>
          </cell>
          <cell r="H824" t="str">
            <v>VLADIMIR MARKOVIĆ</v>
          </cell>
          <cell r="I824" t="str">
            <v>KL3</v>
          </cell>
          <cell r="J824">
            <v>608312298</v>
          </cell>
          <cell r="K824" t="str">
            <v>NEO KAE BG2 Đorđe Vesić</v>
          </cell>
        </row>
        <row r="825">
          <cell r="B825" t="str">
            <v>1101576810</v>
          </cell>
          <cell r="C825" t="str">
            <v>Mercator</v>
          </cell>
          <cell r="D825" t="str">
            <v>Idea MP 585</v>
          </cell>
          <cell r="E825">
            <v>4</v>
          </cell>
          <cell r="F825" t="str">
            <v>Paunova 34</v>
          </cell>
          <cell r="G825" t="str">
            <v>BEOGRAD</v>
          </cell>
          <cell r="H825" t="str">
            <v>JELENA MARTINOVIĆ</v>
          </cell>
          <cell r="I825" t="str">
            <v>KN5</v>
          </cell>
          <cell r="J825">
            <v>648319565</v>
          </cell>
          <cell r="K825" t="str">
            <v>NEO KAE BG2 Đorđe Vesić</v>
          </cell>
        </row>
        <row r="826">
          <cell r="B826" t="str">
            <v>1112530233</v>
          </cell>
          <cell r="C826" t="str">
            <v>Univerexport</v>
          </cell>
          <cell r="D826" t="str">
            <v>Univerexport MP 170</v>
          </cell>
          <cell r="E826">
            <v>4</v>
          </cell>
          <cell r="F826" t="str">
            <v>Vojvode Putnika br.4</v>
          </cell>
          <cell r="G826" t="str">
            <v>KIKINDA</v>
          </cell>
          <cell r="H826" t="str">
            <v>LUKA KALINOV</v>
          </cell>
          <cell r="I826" t="str">
            <v>KH0</v>
          </cell>
          <cell r="J826">
            <v>608318028</v>
          </cell>
          <cell r="K826" t="str">
            <v>NEO KAE Vojvodina Momir Adžić</v>
          </cell>
        </row>
        <row r="827">
          <cell r="B827" t="str">
            <v>1111789202</v>
          </cell>
          <cell r="C827" t="str">
            <v>Delhaize</v>
          </cell>
          <cell r="D827" t="str">
            <v>Maxi 722</v>
          </cell>
          <cell r="E827">
            <v>4</v>
          </cell>
          <cell r="F827" t="str">
            <v>Dragiše Lapčevića 25-31</v>
          </cell>
          <cell r="G827" t="str">
            <v>BEOGRAD</v>
          </cell>
          <cell r="H827" t="str">
            <v>MARIJA CVIJETIĆ</v>
          </cell>
          <cell r="I827" t="str">
            <v>K04</v>
          </cell>
          <cell r="J827">
            <v>608318649</v>
          </cell>
          <cell r="K827" t="str">
            <v>NEO KAE BG1 Marina Milosavljević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jela Baltić" refreshedDate="44957.587663425926" createdVersion="8" refreshedVersion="8" minRefreshableVersion="3" recordCount="100">
  <cacheSource type="worksheet">
    <worksheetSource ref="A1:M101" sheet="Objekti koji učestvuju"/>
  </cacheSource>
  <cacheFields count="13">
    <cacheField name="Šifra Objekta" numFmtId="0">
      <sharedItems containsSemiMixedTypes="0" containsString="0" containsNumber="1" containsInteger="1" minValue="101" maxValue="588"/>
    </cacheField>
    <cacheField name="TRIM" numFmtId="0">
      <sharedItems containsMixedTypes="1" containsNumber="1" containsInteger="1" minValue="1101576548" maxValue="1101576810"/>
    </cacheField>
    <cacheField name="MI" numFmtId="0">
      <sharedItems/>
    </cacheField>
    <cacheField name="MI objekta" numFmtId="0">
      <sharedItems/>
    </cacheField>
    <cacheField name="Naziv objekta" numFmtId="0">
      <sharedItems containsBlank="1"/>
    </cacheField>
    <cacheField name="Adresa" numFmtId="0">
      <sharedItems containsBlank="1"/>
    </cacheField>
    <cacheField name="Grad" numFmtId="0">
      <sharedItems/>
    </cacheField>
    <cacheField name="RC" numFmtId="0">
      <sharedItems count="27">
        <s v="KL3"/>
        <s v="K01"/>
        <s v="KL2"/>
        <s v="KH0"/>
        <s v="KL0"/>
        <s v="KN5"/>
        <s v="850"/>
        <s v="KL1"/>
        <s v="K18"/>
        <s v="KO0"/>
        <s v="KV1"/>
        <s v="KK3"/>
        <s v="KN4"/>
        <s v="KK6"/>
        <s v="822"/>
        <s v="KJ9"/>
        <s v="KK4"/>
        <s v="K00"/>
        <s v="CM3"/>
        <s v="K04"/>
        <s v="KAG"/>
        <s v="KP8"/>
        <s v="K02"/>
        <s v="CM1"/>
        <s v="KK8"/>
        <s v="CM5"/>
        <s v="872"/>
      </sharedItems>
    </cacheField>
    <cacheField name="PSR" numFmtId="0">
      <sharedItems/>
    </cacheField>
    <cacheField name="PSS" numFmtId="0">
      <sharedItems count="7">
        <s v="NEO KAE BG2 Đorđe Vesić"/>
        <s v="NEO KAE BG1 Marina Milosavljević"/>
        <s v="NEO KAE Vojvodina Momir Adžić"/>
        <s v="Nikola Torlaković"/>
        <s v="NEO KAE KV i NIS Ivana Nikolic"/>
        <s v="Saša Trtanj"/>
        <s v="Marija Karbinski"/>
      </sharedItems>
    </cacheField>
    <cacheField name="CM Korpa" numFmtId="0">
      <sharedItems containsSemiMixedTypes="0" containsString="0" containsNumber="1" containsInteger="1" minValue="1" maxValue="1"/>
    </cacheField>
    <cacheField name="Raspis Easy Lunch Neoplanta- posuda sa escajgom" numFmtId="0">
      <sharedItems containsSemiMixedTypes="0" containsString="0" containsNumber="1" containsInteger="1" minValue="20" maxValue="40"/>
    </cacheField>
    <cacheField name="Broj postera" numFmtId="0">
      <sharedItems containsSemiMixedTypes="0" containsString="0" containsNumber="1" containsInteger="1" minValue="5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101"/>
    <s v="1101576543"/>
    <s v="1101576543"/>
    <s v="MP101 OAZA BEOGRAD"/>
    <s v="OAZA BEOGRAD"/>
    <s v="ĆIRILA I METODIJA 8"/>
    <s v="BEOGRAD"/>
    <x v="0"/>
    <s v="VLADIMIR MARKOVIĆ"/>
    <x v="0"/>
    <n v="1"/>
    <n v="20"/>
    <n v="5"/>
  </r>
  <r>
    <n v="102"/>
    <s v="1101576520"/>
    <s v="1101576520"/>
    <s v="MP102 SUPER IMMOCENTAR BEOGRAD"/>
    <s v="IMMOCENTAR SUPER BEOGRAD"/>
    <s v="GANDIJEVA 21"/>
    <s v="NOVI BEOGRAD"/>
    <x v="1"/>
    <s v="IVANA LAZOVIĆ"/>
    <x v="1"/>
    <n v="1"/>
    <n v="20"/>
    <n v="5"/>
  </r>
  <r>
    <n v="107"/>
    <s v="1101576555"/>
    <s v="1101576555"/>
    <s v="MP107 RODA MERKATA SUBOTICA"/>
    <s v="RODA MERKATA SUBOTICA"/>
    <s v="BEOGRADSKI PUT 128"/>
    <s v="SUBOTICA"/>
    <x v="2"/>
    <s v="MILENA  LUKAČEVIĆ"/>
    <x v="2"/>
    <n v="1"/>
    <n v="30"/>
    <n v="5"/>
  </r>
  <r>
    <n v="139"/>
    <s v="1101576519"/>
    <s v="1101576519"/>
    <s v="MP139 SUPER BEŽANIJSKA KOSA BEOGRAD"/>
    <s v="SUPER BEŽANIJSKA KOSA BEOGRAD"/>
    <s v="PARTIZANSKIH AVIJACIJA BB"/>
    <s v="NOVI BEOGRAD"/>
    <x v="1"/>
    <s v="IVANA LAZOVIĆ"/>
    <x v="1"/>
    <n v="1"/>
    <n v="30"/>
    <n v="5"/>
  </r>
  <r>
    <n v="144"/>
    <s v="1101576638"/>
    <s v="1101576638"/>
    <s v="MP144 KIKINDA 1"/>
    <s v="KIKINDA 1"/>
    <s v="SVETOSAVSKA"/>
    <s v="KIKINDA"/>
    <x v="3"/>
    <s v="LUKA KALINOV"/>
    <x v="2"/>
    <n v="1"/>
    <n v="20"/>
    <n v="5"/>
  </r>
  <r>
    <n v="195"/>
    <s v="1101576590"/>
    <s v="1101576590"/>
    <s v="MP195 SUPER LOZNICA 1"/>
    <s v="SUPER LOZNICA 1"/>
    <s v="KNEZA MILOŠA 15"/>
    <s v="LOZNICA"/>
    <x v="4"/>
    <s v="VUJADIN STANIĆ"/>
    <x v="1"/>
    <n v="1"/>
    <n v="25"/>
    <n v="5"/>
  </r>
  <r>
    <n v="196"/>
    <n v="1101576548"/>
    <s v="1101576548"/>
    <s v="MP196 VML BEOGRAD"/>
    <s v="VML BEOGRAD"/>
    <s v="NIKOLE GRULOVIĆA 7"/>
    <s v="BEOGRAD"/>
    <x v="5"/>
    <s v="JELENA MARTINOVIĆ"/>
    <x v="0"/>
    <n v="1"/>
    <n v="20"/>
    <n v="5"/>
  </r>
  <r>
    <n v="206"/>
    <s v="1101576682"/>
    <s v="1101576682"/>
    <s v="MP206 KOPAONIK"/>
    <s v="KOPAONIK"/>
    <s v="Sunčani vrhovi lok 03-5"/>
    <s v="Kopaonik"/>
    <x v="6"/>
    <s v="Aleksić Dragan"/>
    <x v="3"/>
    <n v="1"/>
    <n v="20"/>
    <n v="5"/>
  </r>
  <r>
    <n v="207"/>
    <s v="1101576613"/>
    <s v="1101576613"/>
    <s v="MP207 SUPER LIMAN 1 NOVI SAD"/>
    <s v="SUPER LIMAN 1 NOVI SAD"/>
    <s v="NARODNI FRONT 53A"/>
    <s v="NOVI SAD"/>
    <x v="7"/>
    <s v="TIJANA ŠEPELJ"/>
    <x v="2"/>
    <n v="1"/>
    <n v="20"/>
    <n v="5"/>
  </r>
  <r>
    <n v="215"/>
    <s v="1101576514"/>
    <s v="1101576514"/>
    <s v="MP215 RODA SMEDEREVO"/>
    <s v="RODA SMEDEREVO"/>
    <s v="ĐURE SALAJA BB"/>
    <s v="SMEDEREVO"/>
    <x v="8"/>
    <s v="RADMILA ĆOSIĆ"/>
    <x v="0"/>
    <n v="1"/>
    <n v="30"/>
    <n v="5"/>
  </r>
  <r>
    <n v="223"/>
    <s v="1101576510"/>
    <s v="1101576510"/>
    <s v="MP223 RODA KRUŠEVAC 2"/>
    <s v="RODA KRUŠEVAC 2"/>
    <s v="ZORE PETROVIĆ 11A"/>
    <s v="KRUŠEVAC"/>
    <x v="9"/>
    <s v="ALEKSANDAR PROKIĆ"/>
    <x v="4"/>
    <n v="1"/>
    <n v="25"/>
    <n v="5"/>
  </r>
  <r>
    <n v="238"/>
    <s v="1101576719"/>
    <s v="1101576719"/>
    <s v="MP238 BRANKA BAJIĆA NOVI SAD"/>
    <s v="BRANKA BAJIĆA NOVI SAD"/>
    <s v="BRANKA BAJIĆA 9"/>
    <s v="NOVI SAD"/>
    <x v="10"/>
    <s v="MILICA KRSTIĆ"/>
    <x v="2"/>
    <n v="1"/>
    <n v="25"/>
    <n v="5"/>
  </r>
  <r>
    <n v="241"/>
    <s v="1101576615"/>
    <s v="1101576615"/>
    <s v="MP241 HEROJA PINKIJA NOVI SAD"/>
    <s v="HEROJA PINKIJA NOVI SAD"/>
    <s v="VATROSLAVA JAGIĆA BB"/>
    <s v="NOVI SAD"/>
    <x v="7"/>
    <s v="TIJANA ŠEPELJ"/>
    <x v="2"/>
    <n v="1"/>
    <n v="20"/>
    <n v="5"/>
  </r>
  <r>
    <n v="242"/>
    <s v="1101576512"/>
    <s v="1101576512"/>
    <s v="MP242 RODA TRSTENIK"/>
    <s v="RODA TRSTENIK"/>
    <s v="KNEGINJE MILICE 81"/>
    <s v="TRSTENIK"/>
    <x v="9"/>
    <s v="ALEKSANDAR PROKIĆ"/>
    <x v="4"/>
    <n v="1"/>
    <n v="25"/>
    <n v="5"/>
  </r>
  <r>
    <n v="252"/>
    <s v="1101576617"/>
    <s v="1101576617"/>
    <s v="MP252 IDEA GRBAVICA NOVI SAD"/>
    <s v="IDEA GRBAVICA NOVI SAD"/>
    <s v="KOLO SRPSKIH SESTARA 18"/>
    <s v="NOVI SAD"/>
    <x v="7"/>
    <s v="TIJANA ŠEPELJ"/>
    <x v="2"/>
    <n v="1"/>
    <n v="20"/>
    <n v="5"/>
  </r>
  <r>
    <n v="257"/>
    <s v="1101576515"/>
    <s v="1101576515"/>
    <s v="MP257 SUPER BLOK 62 BEOGRAD"/>
    <s v="SUPER BLOK 62 BEOGRAD"/>
    <s v="NEHRUOVA 56B"/>
    <s v="BEOGRAD"/>
    <x v="1"/>
    <s v="IVANA LAZOVIĆ"/>
    <x v="1"/>
    <n v="1"/>
    <n v="30"/>
    <n v="5"/>
  </r>
  <r>
    <n v="258"/>
    <s v="1101576568"/>
    <s v="1101576568"/>
    <s v="MP258 RODA PIVARA JAGODINA"/>
    <s v="RODA PIVARA JAGODINA"/>
    <s v="RADMILA ĐORĐEVIĆA 1"/>
    <s v="JAGODINA"/>
    <x v="9"/>
    <s v="ALEKSANDAR PROKIĆ"/>
    <x v="4"/>
    <n v="1"/>
    <n v="25"/>
    <n v="5"/>
  </r>
  <r>
    <n v="259"/>
    <s v="1101576596"/>
    <s v="1101576596"/>
    <s v="MP259 SUPER SVETOGORSKA KRAGUJEVAC"/>
    <s v="SUPER SVETOGORSKA KRAGUJEVAC"/>
    <s v="SVETOGORSKA BB"/>
    <s v="KRAGUJEVAC"/>
    <x v="11"/>
    <s v="JULIJA BRANKOVIĆ"/>
    <x v="4"/>
    <n v="1"/>
    <n v="20"/>
    <n v="5"/>
  </r>
  <r>
    <n v="262"/>
    <s v="1101576569"/>
    <s v="1101576569"/>
    <s v="MP262 ČUKARICA BEOGRAD"/>
    <s v="ČUKARICA BEOGRAD"/>
    <s v="TURGENJEVA 10"/>
    <s v="BEOGRAD"/>
    <x v="12"/>
    <s v="ĐORĐE PETRIN"/>
    <x v="0"/>
    <n v="1"/>
    <n v="20"/>
    <n v="5"/>
  </r>
  <r>
    <n v="263"/>
    <s v="1101576517"/>
    <s v="1101576517"/>
    <s v="MP263 IDEA SUPER 263"/>
    <s v="SUPER NOVO NASELJE NOVI SAD"/>
    <s v="BULEVAR VOJVODE STEPE 32"/>
    <s v="NOVI SAD"/>
    <x v="7"/>
    <s v="TIJANA ŠEPELJ"/>
    <x v="2"/>
    <n v="1"/>
    <n v="20"/>
    <n v="5"/>
  </r>
  <r>
    <n v="265"/>
    <s v="1101576511"/>
    <s v="1101576511"/>
    <s v="MP265 RODA SELENČA SOMBOR"/>
    <s v="RODA SELENČA SOMBOR"/>
    <s v="STAPARSKI PUT BB"/>
    <s v="SOMBOR"/>
    <x v="3"/>
    <s v="LUKA KALINOV"/>
    <x v="2"/>
    <n v="1"/>
    <n v="25"/>
    <n v="5"/>
  </r>
  <r>
    <n v="271"/>
    <s v="1101576518"/>
    <s v="1101576518"/>
    <s v="MP271 RODA MERKUR NOVI SAD"/>
    <s v="RODA MERKUR NOVI SAD"/>
    <s v="RUMENAČKA 150"/>
    <s v="NOVI SAD"/>
    <x v="10"/>
    <s v="MILICA KRSTIĆ"/>
    <x v="2"/>
    <n v="1"/>
    <n v="30"/>
    <n v="5"/>
  </r>
  <r>
    <n v="272"/>
    <s v="1101576539"/>
    <s v="1101576539"/>
    <s v="MP272 ĐERAM BEOGRAD"/>
    <s v="ĐERAM BEOGRAD"/>
    <s v="BULEVAR KRALJA ALEKSANDRA 174"/>
    <s v="BEOGRAD"/>
    <x v="0"/>
    <s v="VLADIMIR MARKOVIĆ"/>
    <x v="0"/>
    <n v="1"/>
    <n v="20"/>
    <n v="5"/>
  </r>
  <r>
    <n v="273"/>
    <s v="1101576620"/>
    <s v="1101576620"/>
    <s v="MP273 SUPER BULEVAR NOVI SAD"/>
    <s v="SUPER BULEVAR NOVI SAD"/>
    <s v="BULEVAR OSLOBODJENJA 27"/>
    <s v="NOVI SAD"/>
    <x v="10"/>
    <s v="MILICA KRSTIĆ"/>
    <x v="2"/>
    <n v="1"/>
    <n v="30"/>
    <n v="5"/>
  </r>
  <r>
    <n v="278"/>
    <s v="1101576597"/>
    <s v="1101576597"/>
    <s v="MP278 SUPER PLAZA KRAGUJEVAC"/>
    <s v="SUPER PLAZA KRAGUJEVAC"/>
    <s v="BULEVAR KRALJICE MARIJE BB"/>
    <s v="KRAGUJEVAC"/>
    <x v="11"/>
    <s v="JULIJA BRANKOVIĆ"/>
    <x v="4"/>
    <n v="1"/>
    <n v="20"/>
    <n v="5"/>
  </r>
  <r>
    <n v="282"/>
    <s v="1101576598"/>
    <s v="1101576598"/>
    <s v="MP282 NOVA PAZOVA"/>
    <s v="NOVA PAZOVA"/>
    <s v="KRALJA PETRA I 43"/>
    <s v="NOVA PAZOVA"/>
    <x v="13"/>
    <s v="DANICA TODOROVIĆ"/>
    <x v="1"/>
    <n v="1"/>
    <n v="20"/>
    <n v="5"/>
  </r>
  <r>
    <n v="284"/>
    <s v="1101576561"/>
    <s v="1101576561"/>
    <s v="MP284 CRVENI KRST BEOGRAD"/>
    <s v="CRVENI KRST BEOGRAD"/>
    <s v="CARA NIKOLAJA 78"/>
    <s v="BEOGRAD"/>
    <x v="0"/>
    <s v="VLADIMIR MARKOVIĆ"/>
    <x v="0"/>
    <n v="1"/>
    <n v="20"/>
    <n v="5"/>
  </r>
  <r>
    <n v="286"/>
    <s v="1101576599"/>
    <s v="1101576599"/>
    <s v="MP286 SUPER CENTAR ŠID"/>
    <s v="SUPER CENTAR ŠID"/>
    <s v="CARA DUŠANA 39"/>
    <s v="ŠID"/>
    <x v="4"/>
    <s v="VUJADIN STANIĆ"/>
    <x v="1"/>
    <n v="1"/>
    <n v="20"/>
    <n v="5"/>
  </r>
  <r>
    <n v="288"/>
    <s v="1101576513"/>
    <s v="1101576513"/>
    <s v="MP288 RODA VRANJE"/>
    <s v="RODA VRANJE"/>
    <s v="MOŠE PIJADE 16"/>
    <s v="VRANJE"/>
    <x v="14"/>
    <s v="Jovčić Dalibor"/>
    <x v="5"/>
    <n v="1"/>
    <n v="20"/>
    <n v="5"/>
  </r>
  <r>
    <n v="297"/>
    <s v="1101576540"/>
    <s v="1101576540"/>
    <s v="MP297 SUPER JUŽNI BULEVAR BEOGRAD"/>
    <s v="SUPER JUŽNI BULEVAR BEOGRAD"/>
    <s v="JUŽNI BULEVAR 95"/>
    <s v="ZVEZDARA,BEOGRAD"/>
    <x v="0"/>
    <s v="VLADIMIR MARKOVIĆ"/>
    <x v="0"/>
    <n v="1"/>
    <n v="20"/>
    <n v="5"/>
  </r>
  <r>
    <n v="309"/>
    <s v="1101576647"/>
    <s v="1101576647"/>
    <s v="MP309 SUPER APATIN"/>
    <s v="SUPER APATIN"/>
    <s v="BRANKA RADIČEVIĆA BB"/>
    <s v="APATIN"/>
    <x v="3"/>
    <s v="LUKA KALINOV"/>
    <x v="2"/>
    <n v="1"/>
    <n v="20"/>
    <n v="5"/>
  </r>
  <r>
    <n v="312"/>
    <s v="1101576509"/>
    <s v="1101576509"/>
    <s v="MP312 IDEA SUPER 312, BAČKA PALANKA"/>
    <s v="SUPER BAČKA PALANKA"/>
    <s v="TRG BRATSTVA I JEDINSTVA 6"/>
    <s v="BAČKA PALANKA"/>
    <x v="7"/>
    <s v="TIJANA ŠEPELJ"/>
    <x v="2"/>
    <n v="1"/>
    <n v="25"/>
    <n v="5"/>
  </r>
  <r>
    <n v="327"/>
    <s v="1101576723"/>
    <s v="1101576723"/>
    <s v="MP327 SUPER TEMERIN"/>
    <s v="SUPER TEMERIN"/>
    <s v="NOVOSADSKA 429"/>
    <s v="TEMERIN"/>
    <x v="10"/>
    <s v="MILICA KRSTIĆ"/>
    <x v="2"/>
    <n v="1"/>
    <n v="20"/>
    <n v="5"/>
  </r>
  <r>
    <n v="330"/>
    <s v="1101576717"/>
    <s v="1101576717"/>
    <s v="MP330 MILANA RAKIĆA BEOGRAD"/>
    <s v="MILANA RAKIĆA BEOGRAD"/>
    <s v="MILANA RAKIĆA 80"/>
    <s v="BEOGRAD"/>
    <x v="15"/>
    <s v="DARIA NINIĆ"/>
    <x v="0"/>
    <n v="1"/>
    <n v="20"/>
    <n v="5"/>
  </r>
  <r>
    <n v="336"/>
    <s v="1101576726"/>
    <s v="1101576726"/>
    <s v="MP336 D TUCOVIĆA2 BEOGRAD"/>
    <s v="D TUCOVIĆA2 BEOGRAD"/>
    <s v="DIMITRIJA TUCOVIĆA 108"/>
    <s v="BEOGRAD"/>
    <x v="0"/>
    <s v="VLADIMIR MARKOVIĆ"/>
    <x v="0"/>
    <n v="1"/>
    <n v="20"/>
    <n v="5"/>
  </r>
  <r>
    <n v="337"/>
    <s v="1101576163"/>
    <s v="1101576163"/>
    <s v="MP337 RODA FUTOŠKA NS"/>
    <s v="RODA FUTOŠKA NS"/>
    <s v="KIS ERNEA 2"/>
    <s v="NOVI SAD"/>
    <x v="7"/>
    <s v="TIJANA ŠEPELJ"/>
    <x v="2"/>
    <n v="1"/>
    <n v="30"/>
    <n v="5"/>
  </r>
  <r>
    <n v="340"/>
    <s v="1101576113"/>
    <s v="1101576113"/>
    <s v="MP340 RODA MLADENOVAC"/>
    <s v="RODA MLADENOVAC"/>
    <s v="BRAĆE BADŽAK 2"/>
    <s v="MLADENOVAC"/>
    <x v="5"/>
    <s v="JELENA MARTINOVIĆ"/>
    <x v="0"/>
    <n v="1"/>
    <n v="30"/>
    <n v="5"/>
  </r>
  <r>
    <n v="343"/>
    <s v="1101576002"/>
    <s v="1101576002"/>
    <s v="MP343 RODA ČAČAK"/>
    <s v="RODA ČAČAK"/>
    <s v="BRAĆE SPASIĆA BB"/>
    <s v="ČAČAK"/>
    <x v="11"/>
    <s v="JULIJA BRANKOVIĆ"/>
    <x v="4"/>
    <n v="1"/>
    <n v="30"/>
    <n v="5"/>
  </r>
  <r>
    <n v="345"/>
    <s v="1101576006"/>
    <s v="1101576006"/>
    <s v="MP345 RODA MEGA NIŠ"/>
    <s v="RODA MEGA NIŠ"/>
    <s v="VIZANTIJSKI BULEVAR BB ( DUVANISTE)"/>
    <s v="NIŠ"/>
    <x v="16"/>
    <s v="KRISTINA DIMITRIJEVIC"/>
    <x v="4"/>
    <n v="1"/>
    <n v="30"/>
    <n v="5"/>
  </r>
  <r>
    <n v="346"/>
    <s v="1101576103"/>
    <s v="1101576103"/>
    <s v="MP346 RODA LESKOVAC"/>
    <s v="RODA LESKOVAC"/>
    <s v="MILINSKA 147"/>
    <s v="LESKOVAC"/>
    <x v="17"/>
    <s v="IGOR PAUNOVIĆ"/>
    <x v="4"/>
    <n v="1"/>
    <n v="20"/>
    <n v="5"/>
  </r>
  <r>
    <n v="349"/>
    <s v="1101576061"/>
    <s v="1101576061"/>
    <s v="MP349 RODA ŠABAC"/>
    <s v="RODA ŠABAC"/>
    <s v="JOVANA CVIJIĆA 1A"/>
    <s v="ŠABAC"/>
    <x v="4"/>
    <s v="VUJADIN STANIĆ"/>
    <x v="1"/>
    <n v="1"/>
    <n v="30"/>
    <n v="5"/>
  </r>
  <r>
    <n v="351"/>
    <s v="1101576147"/>
    <s v="1101576147"/>
    <s v="MP351 RODA KRUŠEVAC 1"/>
    <s v="RODA KRUŠEVAC 1"/>
    <s v="BLAGOJA PAROVIĆA 20"/>
    <s v="KRUŠEVAC"/>
    <x v="9"/>
    <s v="ALEKSANDAR PROKIĆ"/>
    <x v="4"/>
    <n v="1"/>
    <n v="30"/>
    <n v="5"/>
  </r>
  <r>
    <n v="354"/>
    <s v="1101576077"/>
    <s v="1101576077"/>
    <s v="MP354 SUPER ZVEZDARA BEOGRAD"/>
    <s v="SUPER ZVEZDARA BEOGRAD"/>
    <s v="BULEVAR KRALJA ALEKSANDRA 518 A"/>
    <s v="BEOGRAD"/>
    <x v="15"/>
    <s v="DARIA NINIĆ"/>
    <x v="0"/>
    <n v="1"/>
    <n v="20"/>
    <n v="5"/>
  </r>
  <r>
    <n v="356"/>
    <s v="1101576080"/>
    <s v="1101576080"/>
    <s v="MP356 SUPER SOMBOR 2"/>
    <s v="SUPER SOMBOR 2"/>
    <s v="PARISKA 9"/>
    <s v="SOMBOR"/>
    <x v="3"/>
    <s v="LUKA KALINOV"/>
    <x v="2"/>
    <n v="1"/>
    <n v="20"/>
    <n v="5"/>
  </r>
  <r>
    <n v="361"/>
    <s v="1101576093"/>
    <s v="1101576093"/>
    <s v="MP361 CENTAR 1 SMEDEREVO"/>
    <s v="CENTAR 1 SMEDEREVO"/>
    <s v="RADOSLAVA MIRKOVIĆA 3"/>
    <s v="SMEDEREVO"/>
    <x v="8"/>
    <s v="RADMILA ĆOSIĆ"/>
    <x v="0"/>
    <n v="1"/>
    <n v="20"/>
    <n v="5"/>
  </r>
  <r>
    <n v="363"/>
    <s v="1101576104"/>
    <s v="1101576104"/>
    <s v="MP363 RODA BAČKA TOPOLA"/>
    <s v="RODA BAČKA TOPOLA"/>
    <s v="BOLJAI FARKASA 1"/>
    <s v="BAČKA TOPOLA"/>
    <x v="2"/>
    <s v="MILENA  LUKAČEVIĆ"/>
    <x v="2"/>
    <n v="1"/>
    <n v="30"/>
    <n v="5"/>
  </r>
  <r>
    <n v="364"/>
    <s v="1101576079"/>
    <s v="1101576079"/>
    <s v="MP364 SUPER SENTA"/>
    <s v="SUPER SENTA"/>
    <s v="JOVANA ĐORĐEVIĆA 11"/>
    <s v="SENTA"/>
    <x v="2"/>
    <s v="MILENA  LUKAČEVIĆ"/>
    <x v="2"/>
    <n v="1"/>
    <n v="20"/>
    <n v="5"/>
  </r>
  <r>
    <n v="365"/>
    <s v="1101576118"/>
    <s v="1101576118"/>
    <s v="MP365 SUPER VRBAS"/>
    <s v="SUPER VRBAS"/>
    <s v="NARODNOG FRONTA 51"/>
    <s v="VRBAS"/>
    <x v="3"/>
    <s v="LUKA KALINOV"/>
    <x v="2"/>
    <n v="1"/>
    <n v="20"/>
    <n v="5"/>
  </r>
  <r>
    <n v="381"/>
    <s v="1101576105"/>
    <s v="1101576105"/>
    <s v="MP381 SUPER SMEDEREVSKA PALANKA"/>
    <s v="SUPER SMEDEREVSKA PALANKA"/>
    <s v="PETRA MUNJAŠA BB"/>
    <s v="SMEDEREVSKA PALANKA"/>
    <x v="18"/>
    <s v="LAZAR MITROVIĆ"/>
    <x v="4"/>
    <n v="1"/>
    <n v="20"/>
    <n v="5"/>
  </r>
  <r>
    <n v="383"/>
    <s v="1101576124"/>
    <s v="1101576124"/>
    <s v="MP383 RODA KARABURMA BEOGRAD"/>
    <s v="RODA KARABURMA BEOGRAD"/>
    <s v="MIRIJEVSKI BULEVAR 18B, KARABURMA"/>
    <s v="BEOGRAD"/>
    <x v="19"/>
    <s v="MARIJA CVIJETIĆ"/>
    <x v="1"/>
    <n v="1"/>
    <n v="30"/>
    <n v="5"/>
  </r>
  <r>
    <n v="385"/>
    <s v="1101576051"/>
    <s v="1101576051"/>
    <s v="MP385 CARINA SMEDEREVO"/>
    <s v="CARINA SMEDEREVO"/>
    <s v="PROLETERSKA BB"/>
    <s v="SMEDEREVO"/>
    <x v="8"/>
    <s v="RADMILA ĆOSIĆ"/>
    <x v="0"/>
    <n v="1"/>
    <n v="20"/>
    <n v="5"/>
  </r>
  <r>
    <n v="390"/>
    <s v="1101576128"/>
    <s v="1101576128"/>
    <s v="MP390 STARI GRAD BEOGRAD"/>
    <s v="STARI GRAD BEOGRAD"/>
    <s v="DEČANSKA BB"/>
    <s v="BEOGRAD"/>
    <x v="20"/>
    <s v="DEJANA BRLETIĆ"/>
    <x v="1"/>
    <n v="1"/>
    <n v="20"/>
    <n v="5"/>
  </r>
  <r>
    <n v="394"/>
    <s v="1101576126"/>
    <s v="1101576126"/>
    <s v="MP394 SUPER ZEMUN 1 BEOGRAD"/>
    <s v="SUPER ZEMUN 1 BEOGRAD"/>
    <s v="GLAVNA 11-15"/>
    <s v="ZEMUN"/>
    <x v="21"/>
    <s v="DRAGANA MUNJAS"/>
    <x v="1"/>
    <n v="1"/>
    <n v="20"/>
    <n v="5"/>
  </r>
  <r>
    <n v="396"/>
    <s v="1101576131"/>
    <s v="1101576131"/>
    <s v="MP396 CENTAR 2 UŽICE"/>
    <s v="CENTAR 2 UZICE"/>
    <s v="DIMITRIJA TUCOVIĆA 91"/>
    <s v="UŽICE"/>
    <x v="22"/>
    <s v="VELJKO KOLAREVIĆ"/>
    <x v="0"/>
    <n v="1"/>
    <n v="20"/>
    <n v="5"/>
  </r>
  <r>
    <n v="401"/>
    <s v="1101576146"/>
    <s v="1101576146"/>
    <s v="MP401 SUPER BEOGRAĐANKA BEOGRAD"/>
    <s v="SUPER BEOGRAÐANKA BEOGRAD"/>
    <s v="MASARIKOVA 5"/>
    <s v="BEOGRAD"/>
    <x v="20"/>
    <s v="DEJANA BRLETIĆ"/>
    <x v="1"/>
    <n v="1"/>
    <n v="20"/>
    <n v="5"/>
  </r>
  <r>
    <n v="403"/>
    <s v="1101576136"/>
    <s v="1101576136"/>
    <s v="MP403 VRANJE 2"/>
    <s v="VRANJE 2"/>
    <s v="KRALJA STEFANA PRVOVENČANOG 51"/>
    <s v="VRANJE"/>
    <x v="14"/>
    <s v="Jovčić Dalibor"/>
    <x v="5"/>
    <n v="1"/>
    <n v="20"/>
    <n v="5"/>
  </r>
  <r>
    <n v="407"/>
    <s v="1101576145"/>
    <s v="1101576145"/>
    <s v="MP407 RODA VALJEVO"/>
    <s v="RODA VALJEVO"/>
    <s v="BULEVAR PALIH BORACA 91-92"/>
    <s v="VALJEVO"/>
    <x v="22"/>
    <s v="VELJKO KOLAREVIĆ"/>
    <x v="0"/>
    <n v="1"/>
    <n v="30"/>
    <n v="5"/>
  </r>
  <r>
    <n v="408"/>
    <s v="1101576139"/>
    <s v="1101576139"/>
    <s v="MP408 RODA ZRENJANIN"/>
    <s v="RODA ZRENJANIN"/>
    <s v="PERE DOBRINOVIĆA 35"/>
    <s v="ZRENJANIN"/>
    <x v="23"/>
    <s v="Marija Karbinski"/>
    <x v="6"/>
    <n v="1"/>
    <n v="30"/>
    <n v="5"/>
  </r>
  <r>
    <n v="410"/>
    <s v="1101576120"/>
    <s v="1101576120"/>
    <s v="MP410 RODA JAGODINA"/>
    <s v="RODA JAGODINA"/>
    <s v="KNEZA LAZARA 74"/>
    <s v="JAGODINA"/>
    <x v="9"/>
    <s v="ALEKSANDAR PROKIĆ"/>
    <x v="4"/>
    <n v="1"/>
    <n v="30"/>
    <n v="5"/>
  </r>
  <r>
    <n v="412"/>
    <s v="1101576091"/>
    <s v="1101576091"/>
    <s v="MP412 SUPER KALUĐERICA BEOGRAD"/>
    <s v="SUPER KALUÐERICA BEOGRAD"/>
    <s v="VOJVODE STEPE STEPANOVIĆA 9I"/>
    <s v="BEOGRAD,KALUĐERICA"/>
    <x v="15"/>
    <s v="DARIA NINIĆ"/>
    <x v="0"/>
    <n v="1"/>
    <n v="20"/>
    <n v="5"/>
  </r>
  <r>
    <n v="415"/>
    <s v="1101576151"/>
    <s v="1101576151"/>
    <s v="MP415 SUPER MIRIJEVO BEOGRAD"/>
    <s v="SUPER MIRIJEVO BEOGRAD"/>
    <s v="ULOFA PALMEA 1"/>
    <s v="BEOGRAD"/>
    <x v="15"/>
    <s v="DARIA NINIĆ"/>
    <x v="0"/>
    <n v="1"/>
    <n v="20"/>
    <n v="5"/>
  </r>
  <r>
    <n v="417"/>
    <s v="1101576508"/>
    <s v="1101576508"/>
    <s v="MP417 RODA VOŽDOVAC BEOGRAD"/>
    <s v="RODA VOŽDOVAC BEOGRAD"/>
    <s v="ZAPLANJSKA 32"/>
    <s v="VOŽDOVAC"/>
    <x v="5"/>
    <s v="JELENA MARTINOVIĆ"/>
    <x v="0"/>
    <n v="1"/>
    <n v="30"/>
    <n v="5"/>
  </r>
  <r>
    <n v="423"/>
    <s v="1101576016"/>
    <s v="1101576016"/>
    <s v="MP423 RODA KRAGUJEVAC"/>
    <s v="RODA MEGA KRAGUJEVAC"/>
    <s v="SAVE KOVAČEVIĆA 48A"/>
    <s v="KRAGUJEVAC"/>
    <x v="11"/>
    <s v="JULIJA BRANKOVIĆ"/>
    <x v="4"/>
    <n v="1"/>
    <n v="30"/>
    <n v="5"/>
  </r>
  <r>
    <n v="426"/>
    <s v="1101576013"/>
    <s v="1101576013"/>
    <s v="MP426 RODA POŽAREVAC"/>
    <m/>
    <s v="ĐURE ĐAKOVIĆA BB"/>
    <s v="POZAREVAC"/>
    <x v="18"/>
    <s v="LAZAR MITROVIĆ"/>
    <x v="4"/>
    <n v="1"/>
    <n v="30"/>
    <n v="5"/>
  </r>
  <r>
    <n v="427"/>
    <s v="1101576003"/>
    <s v="1101576003"/>
    <s v="MP427 SUPER ZEMUN 3 BEOGRAD"/>
    <s v="SUPER ZEMUN 3 BEOGRAD"/>
    <s v="UGAO BAČKE I ZADRUGARSKE ULICE"/>
    <s v="ZEMUN"/>
    <x v="13"/>
    <s v="DANICA TODOROVIĆ"/>
    <x v="1"/>
    <n v="1"/>
    <n v="20"/>
    <n v="5"/>
  </r>
  <r>
    <n v="429"/>
    <s v="1101576031"/>
    <s v="1101576031"/>
    <s v="MP429 VELIKO GRADIŠTE"/>
    <s v="VELIKO GRADIŠTE"/>
    <s v="ŽIKA POPOVIĆA 18A"/>
    <s v="VELIKO GRADIŠTE"/>
    <x v="18"/>
    <s v="LAZAR MITROVIĆ"/>
    <x v="4"/>
    <n v="1"/>
    <n v="20"/>
    <n v="5"/>
  </r>
  <r>
    <n v="432"/>
    <s v="1101576028"/>
    <s v="1101576028"/>
    <s v="MP432 SUPER INĐIJA"/>
    <s v="SUPER INÐIJA"/>
    <s v="NOVOSADSKA 12-16"/>
    <s v="INĐIJA"/>
    <x v="24"/>
    <s v="DALIBOR NOVKOVIĆ"/>
    <x v="2"/>
    <n v="1"/>
    <n v="20"/>
    <n v="5"/>
  </r>
  <r>
    <n v="433"/>
    <s v="1101576027"/>
    <s v="1101576027"/>
    <s v="MP433 SUPER PANČEVO"/>
    <s v="SUPER PANČEVO"/>
    <s v="MILOŠA OBRENOVIĆA 10"/>
    <s v="PANČEVO"/>
    <x v="8"/>
    <s v="RADMILA ĆOSIĆ"/>
    <x v="0"/>
    <n v="1"/>
    <n v="20"/>
    <n v="5"/>
  </r>
  <r>
    <n v="450"/>
    <s v="1101576010"/>
    <s v="1101576010"/>
    <s v="MP450 RODA MEGA SUBOTICA"/>
    <s v="RODA MEGA SUBOTICA"/>
    <s v="SEGEDINSKI PUT 92"/>
    <s v="SUBOTICA"/>
    <x v="2"/>
    <s v="MILENA  LUKAČEVIĆ"/>
    <x v="2"/>
    <n v="1"/>
    <n v="40"/>
    <n v="5"/>
  </r>
  <r>
    <n v="451"/>
    <s v="1101576011"/>
    <s v="1101576011"/>
    <s v="MP451 RODA MEGA NOVI SAD"/>
    <s v="RODA MEGA NOVI SAD"/>
    <s v="TEMERINSKI PUT 50"/>
    <s v="NOVI SAD"/>
    <x v="10"/>
    <s v="MILICA KRSTIĆ"/>
    <x v="2"/>
    <n v="1"/>
    <n v="30"/>
    <n v="5"/>
  </r>
  <r>
    <n v="453"/>
    <s v="1101576014"/>
    <s v="1101576014"/>
    <s v="MP453 RODA PANČEVO"/>
    <s v="RODA PANČEVO"/>
    <s v="SKADARSKA BB"/>
    <s v="PANČEVO"/>
    <x v="8"/>
    <s v="RADMILA ĆOSIĆ"/>
    <x v="0"/>
    <n v="1"/>
    <n v="30"/>
    <n v="5"/>
  </r>
  <r>
    <n v="456"/>
    <s v="1101576024"/>
    <s v="1101576024"/>
    <s v="MP456 SUPER CENTAR 3 SMEDEREVO"/>
    <s v="SUPER CENTAR 3 SMEDEREVO"/>
    <s v="ĐUŠINA 1"/>
    <s v="SMEDEREVO"/>
    <x v="8"/>
    <s v="RADMILA ĆOSIĆ"/>
    <x v="0"/>
    <n v="1"/>
    <n v="20"/>
    <n v="5"/>
  </r>
  <r>
    <n v="459"/>
    <s v="1101576034"/>
    <s v="1101576034"/>
    <s v="MP459 RODA SREMSKA MITROVICA"/>
    <s v="RODA SREMSKA MITROVICA"/>
    <s v="TIMOČKE DIVIZIJE 1"/>
    <s v="SREMSKA MITROVICA"/>
    <x v="4"/>
    <s v="VUJADIN STANIĆ"/>
    <x v="1"/>
    <n v="1"/>
    <n v="30"/>
    <n v="5"/>
  </r>
  <r>
    <n v="461"/>
    <s v="1101576032"/>
    <s v="1101576032"/>
    <s v="MP461 KULA 2"/>
    <s v="KULA 2"/>
    <s v="TRG OSLOBOĐENJA 2"/>
    <s v="KULA"/>
    <x v="3"/>
    <s v="LUKA KALINOV"/>
    <x v="2"/>
    <n v="1"/>
    <n v="20"/>
    <n v="5"/>
  </r>
  <r>
    <n v="473"/>
    <s v="1101576087"/>
    <s v="1101576087"/>
    <s v="MP473 SUPER SRBOBRAN"/>
    <s v="SUPER SRBOBRAN"/>
    <s v="TRG VLADIKE NIKOLAJA VELIMIROVIĆA"/>
    <s v="SRBOBRAN"/>
    <x v="3"/>
    <s v="LUKA KALINOV"/>
    <x v="2"/>
    <n v="1"/>
    <n v="20"/>
    <n v="5"/>
  </r>
  <r>
    <n v="488"/>
    <s v="1101576774"/>
    <s v="1101576774"/>
    <s v="MP488 GERBEROVA BEČEJ"/>
    <s v="SUPER GERBEROVA BEČEJ"/>
    <s v="GERBEROVA 12"/>
    <s v="BEČEJ"/>
    <x v="3"/>
    <s v="LUKA KALINOV"/>
    <x v="2"/>
    <n v="1"/>
    <n v="20"/>
    <n v="5"/>
  </r>
  <r>
    <n v="489"/>
    <s v="1101576729"/>
    <s v="1101576729"/>
    <s v="MP489 SREMSKA NOVI SAD"/>
    <s v="SREMSKA NOVI SAD"/>
    <s v="SREMSKA 5"/>
    <s v="NOVI SAD"/>
    <x v="24"/>
    <s v="DALIBOR NOVKOVIĆ"/>
    <x v="2"/>
    <n v="1"/>
    <n v="20"/>
    <n v="5"/>
  </r>
  <r>
    <n v="503"/>
    <s v="1101576742"/>
    <s v="1101576742"/>
    <s v="MP503 SUPER MILETIĆEVA ZRENJANIN"/>
    <s v="SUPER MILETIĆEVA ZRENJANIN"/>
    <s v="MILETIĆEVA 86"/>
    <s v="ZRENJANIN"/>
    <x v="23"/>
    <s v="Marija Karbinski"/>
    <x v="6"/>
    <n v="1"/>
    <n v="20"/>
    <n v="5"/>
  </r>
  <r>
    <n v="505"/>
    <s v="1101576736"/>
    <s v="1101576736"/>
    <s v="MP505 CENTAR 2 SUBOTICA"/>
    <s v="CENTAR 2 SUBOTICA"/>
    <s v="KORZO 13"/>
    <s v="SUBOTICA"/>
    <x v="2"/>
    <s v="MILENA  LUKAČEVIĆ"/>
    <x v="2"/>
    <n v="1"/>
    <n v="20"/>
    <n v="5"/>
  </r>
  <r>
    <n v="508"/>
    <s v="1101576167"/>
    <s v="1101576167"/>
    <s v="MP508 SUPER DRAGANA RAKIĆA BG"/>
    <s v="SUPER DRAGANA RAKIĆA BG"/>
    <s v="DRAGANA RAKIĆA 2"/>
    <s v="ZEMUN"/>
    <x v="13"/>
    <s v="DANICA TODOROVIĆ"/>
    <x v="1"/>
    <n v="1"/>
    <n v="20"/>
    <n v="5"/>
  </r>
  <r>
    <n v="515"/>
    <s v="1101576168"/>
    <s v="1101576168"/>
    <s v="MP515 SUPER NOVI BANOVCI"/>
    <s v="SUPER NOVI BANOVCI"/>
    <s v="SVETOSAVSKA 2"/>
    <s v="NOVI BANOVCI"/>
    <x v="13"/>
    <s v="DANICA TODOROVIĆ"/>
    <x v="1"/>
    <n v="1"/>
    <n v="20"/>
    <n v="5"/>
  </r>
  <r>
    <n v="524"/>
    <s v="1101576751"/>
    <s v="1101576751"/>
    <s v="MP524 SUPER MEDIJANA NIŠ"/>
    <s v="SUPER MEDIJANA NIŠ"/>
    <s v="BULEVAR MEDIJANA 21"/>
    <s v="NIS"/>
    <x v="16"/>
    <s v="KRISTINA DIMITRIJEVIC"/>
    <x v="4"/>
    <n v="1"/>
    <n v="20"/>
    <n v="5"/>
  </r>
  <r>
    <n v="530"/>
    <s v="1101576760"/>
    <s v="1101576760"/>
    <s v="MP530 TRG OSLOBOĐENJA PO"/>
    <s v="TRG OSLOBODJENJA PO"/>
    <s v="TRG OSLOBOĐENJA 1"/>
    <s v="POŽAREVAC"/>
    <x v="18"/>
    <s v="LAZAR MITROVIĆ"/>
    <x v="4"/>
    <n v="1"/>
    <n v="20"/>
    <n v="5"/>
  </r>
  <r>
    <n v="532"/>
    <s v="1101576764"/>
    <s v="1101576764"/>
    <s v="MP532 SUPER VIŠNJIČKA BG"/>
    <s v="SUPER VIŠNJIČKA BG"/>
    <s v="VIŠNJIČKA 84"/>
    <s v="BEOGRAD"/>
    <x v="19"/>
    <s v="MARIJA CVIJETIĆ"/>
    <x v="1"/>
    <n v="1"/>
    <n v="20"/>
    <n v="5"/>
  </r>
  <r>
    <n v="534"/>
    <s v="1101576172"/>
    <s v="1101576172"/>
    <s v="MP534 SUPER KANJIŽA"/>
    <s v="SUPER KANJIŽA"/>
    <s v="ŠUMSKA BB"/>
    <s v="KANJIŽA"/>
    <x v="2"/>
    <s v="MILENA  LUKAČEVIĆ"/>
    <x v="2"/>
    <n v="1"/>
    <n v="20"/>
    <n v="5"/>
  </r>
  <r>
    <n v="541"/>
    <s v="1101576176"/>
    <s v="1101576176"/>
    <s v="MP541 PETEFI ŠANDORA SU"/>
    <s v="PETEFI ŠANDORA SU"/>
    <s v="PETEFI ŠANDORA 3-5"/>
    <s v="SUBOTICA"/>
    <x v="2"/>
    <s v="MILENA  LUKAČEVIĆ"/>
    <x v="2"/>
    <n v="1"/>
    <n v="20"/>
    <n v="5"/>
  </r>
  <r>
    <n v="542"/>
    <s v="1101576177"/>
    <s v="1101576177"/>
    <s v="MP 542 BLOK 63"/>
    <s v="BLOK 63 BG"/>
    <s v="JURIJA GAGARINA 30V"/>
    <s v="BEOGRAD"/>
    <x v="25"/>
    <s v="SAŠA ŠUŠIĆ"/>
    <x v="1"/>
    <n v="1"/>
    <n v="20"/>
    <n v="5"/>
  </r>
  <r>
    <n v="543"/>
    <s v="1101576178"/>
    <s v="1101576178"/>
    <s v="MP 543 RODA LAZAREVAC"/>
    <s v="RODA LAZAREVAC "/>
    <s v="ŽELEZNIČKA BB"/>
    <s v="LAZAREVAC"/>
    <x v="22"/>
    <s v="VELJKO KOLAREVIĆ"/>
    <x v="0"/>
    <n v="1"/>
    <n v="30"/>
    <n v="5"/>
  </r>
  <r>
    <n v="544"/>
    <s v="1101576181"/>
    <s v="1101576181"/>
    <s v="MP 544 RODA"/>
    <s v="RODA PIROT"/>
    <s v="LAVA TOLSTOJA BB"/>
    <s v="PIROT"/>
    <x v="16"/>
    <s v="KRISTINA DIMITRIJEVIC"/>
    <x v="4"/>
    <n v="1"/>
    <n v="30"/>
    <n v="5"/>
  </r>
  <r>
    <n v="548"/>
    <s v="1101576182"/>
    <s v="1101576182"/>
    <s v="MP 548 STRUMIČKA"/>
    <s v="STRUMIČKA BG"/>
    <s v="JASENIČKA 11"/>
    <s v="BEOGRAD"/>
    <x v="15"/>
    <s v="DARIA NINIĆ"/>
    <x v="0"/>
    <n v="1"/>
    <n v="20"/>
    <n v="5"/>
  </r>
  <r>
    <n v="549"/>
    <s v="1101576770"/>
    <s v="1101576770"/>
    <s v="MP549 RODA VRŠAC"/>
    <s v="RODA VRŠAC"/>
    <s v="BULEVAR MILOŠA OBILIĆA BB"/>
    <s v="VRŠAC"/>
    <x v="8"/>
    <s v="RADMILA ĆOSIĆ"/>
    <x v="0"/>
    <n v="1"/>
    <n v="30"/>
    <n v="5"/>
  </r>
  <r>
    <n v="551"/>
    <s v="1101576184"/>
    <s v="1101576184"/>
    <s v="MP551 IDEA LESKOVAC"/>
    <s v="SUPER LESKOVAC"/>
    <s v="BORE PIKSLE BB"/>
    <s v="LESKOVAC"/>
    <x v="17"/>
    <s v="IGOR PAUNOVIĆ"/>
    <x v="4"/>
    <n v="1"/>
    <n v="20"/>
    <n v="5"/>
  </r>
  <r>
    <n v="554"/>
    <s v="1101576776"/>
    <s v="1101576776"/>
    <s v="MP554 ARSENIJA ČARNOJEVIĆA S.M."/>
    <s v="SREMSKA MITROVICA"/>
    <s v="ARSENIJA ČARNOJEVIĆA BB"/>
    <s v="SREMSKA MITROVICA"/>
    <x v="4"/>
    <s v="VUJADIN STANIĆ"/>
    <x v="1"/>
    <n v="1"/>
    <n v="20"/>
    <n v="5"/>
  </r>
  <r>
    <n v="556"/>
    <s v="1101576186"/>
    <s v="1101576186"/>
    <s v="ZLATIBOR 2"/>
    <s v="ZLATIBOR 2"/>
    <m/>
    <s v="Zlatibor"/>
    <x v="26"/>
    <s v="Šaponjić Vladimir"/>
    <x v="3"/>
    <n v="1"/>
    <n v="20"/>
    <n v="5"/>
  </r>
  <r>
    <n v="563"/>
    <s v="1101576787"/>
    <s v="1101576787"/>
    <s v="MP 563 MERCATOR"/>
    <s v="MATICE SRPSKE BG"/>
    <s v="MATICE SRPSKE 111"/>
    <s v="BEOGRAD-ZVEZDARA"/>
    <x v="15"/>
    <s v="DARIA NINIĆ"/>
    <x v="0"/>
    <n v="1"/>
    <n v="20"/>
    <n v="5"/>
  </r>
  <r>
    <n v="568"/>
    <s v="1101576781"/>
    <s v="1101576781"/>
    <s v="MP568 MERCATOR"/>
    <s v="KRALJICE NATALIJE"/>
    <s v="KRALJICE NATALIJE 29"/>
    <s v="BEOGRAD"/>
    <x v="20"/>
    <s v="DEJANA BRLETIĆ"/>
    <x v="1"/>
    <n v="1"/>
    <n v="20"/>
    <n v="5"/>
  </r>
  <r>
    <n v="569"/>
    <s v="1101576785"/>
    <s v="1101576785"/>
    <s v="MP569 MERCATOR"/>
    <s v="SVETISLAVA KASAPINOVIĆA"/>
    <s v="SVETISLAVA KASAPINOVIĆA 38-40"/>
    <s v="NOVI SAD"/>
    <x v="10"/>
    <s v="MILICA KRSTIĆ"/>
    <x v="2"/>
    <n v="1"/>
    <n v="20"/>
    <n v="5"/>
  </r>
  <r>
    <n v="582"/>
    <n v="1101576797"/>
    <s v="1101576797"/>
    <s v="MP 582 Ivanjica"/>
    <s v="IVANJICA"/>
    <s v="BOŠKA PETROVIĆA 49"/>
    <s v="IVANJICA"/>
    <x v="26"/>
    <s v="Šaponjić Vladimir"/>
    <x v="3"/>
    <n v="1"/>
    <n v="20"/>
    <n v="5"/>
  </r>
  <r>
    <n v="585"/>
    <n v="1101576810"/>
    <s v="1101576810"/>
    <s v="Idea MP 585"/>
    <s v="PAUNOVA BEOGRAD"/>
    <s v="Paunova 34"/>
    <s v="BEOGRAD"/>
    <x v="5"/>
    <s v="JELENA MARTINOVIĆ"/>
    <x v="0"/>
    <n v="1"/>
    <n v="20"/>
    <n v="5"/>
  </r>
  <r>
    <n v="588"/>
    <n v="1101576796"/>
    <s v="1101576796"/>
    <s v="IDEA MP 588 CARA DUŠANA"/>
    <s v="CARA DUŠANA NS"/>
    <s v="CARA DUŠANA 30"/>
    <s v="NOVI SAD"/>
    <x v="7"/>
    <s v="TIJANA ŠEPELJ"/>
    <x v="2"/>
    <n v="1"/>
    <n v="20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showHeaders="0" compact="0" compactData="0" gridDropZones="1" multipleFieldFilters="0">
  <location ref="E3:G39" firstHeaderRow="2" firstDataRow="2" firstDataCol="2"/>
  <pivotFields count="13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28">
        <item x="14"/>
        <item x="6"/>
        <item x="26"/>
        <item x="23"/>
        <item x="18"/>
        <item x="25"/>
        <item x="17"/>
        <item x="1"/>
        <item x="22"/>
        <item x="19"/>
        <item x="8"/>
        <item x="20"/>
        <item x="3"/>
        <item x="15"/>
        <item x="11"/>
        <item x="16"/>
        <item x="13"/>
        <item x="24"/>
        <item x="4"/>
        <item x="7"/>
        <item x="2"/>
        <item x="0"/>
        <item x="12"/>
        <item x="5"/>
        <item x="9"/>
        <item x="21"/>
        <item x="10"/>
        <item t="default"/>
      </items>
    </pivotField>
    <pivotField compact="0" outline="0" showAll="0"/>
    <pivotField axis="axisRow" compact="0" outline="0" showAll="0">
      <items count="8">
        <item x="6"/>
        <item x="1"/>
        <item x="0"/>
        <item x="4"/>
        <item x="2"/>
        <item x="3"/>
        <item x="5"/>
        <item t="default"/>
      </items>
    </pivotField>
    <pivotField compact="0" outline="0" showAll="0"/>
    <pivotField compact="0" outline="0" showAll="0"/>
    <pivotField dataField="1" compact="0" outline="0" showAll="0"/>
  </pivotFields>
  <rowFields count="2">
    <field x="9"/>
    <field x="7"/>
  </rowFields>
  <rowItems count="35">
    <i>
      <x/>
      <x v="3"/>
    </i>
    <i t="default">
      <x/>
    </i>
    <i>
      <x v="1"/>
      <x v="5"/>
    </i>
    <i r="1">
      <x v="7"/>
    </i>
    <i r="1">
      <x v="9"/>
    </i>
    <i r="1">
      <x v="11"/>
    </i>
    <i r="1">
      <x v="16"/>
    </i>
    <i r="1">
      <x v="18"/>
    </i>
    <i r="1">
      <x v="25"/>
    </i>
    <i t="default">
      <x v="1"/>
    </i>
    <i>
      <x v="2"/>
      <x v="8"/>
    </i>
    <i r="1">
      <x v="10"/>
    </i>
    <i r="1">
      <x v="13"/>
    </i>
    <i r="1">
      <x v="21"/>
    </i>
    <i r="1">
      <x v="22"/>
    </i>
    <i r="1">
      <x v="23"/>
    </i>
    <i t="default">
      <x v="2"/>
    </i>
    <i>
      <x v="3"/>
      <x v="4"/>
    </i>
    <i r="1">
      <x v="6"/>
    </i>
    <i r="1">
      <x v="14"/>
    </i>
    <i r="1">
      <x v="15"/>
    </i>
    <i r="1">
      <x v="24"/>
    </i>
    <i t="default">
      <x v="3"/>
    </i>
    <i>
      <x v="4"/>
      <x v="12"/>
    </i>
    <i r="1">
      <x v="17"/>
    </i>
    <i r="1">
      <x v="19"/>
    </i>
    <i r="1">
      <x v="20"/>
    </i>
    <i r="1">
      <x v="26"/>
    </i>
    <i t="default">
      <x v="4"/>
    </i>
    <i>
      <x v="5"/>
      <x v="1"/>
    </i>
    <i r="1">
      <x v="2"/>
    </i>
    <i t="default">
      <x v="5"/>
    </i>
    <i>
      <x v="6"/>
      <x/>
    </i>
    <i t="default">
      <x v="6"/>
    </i>
    <i t="grand">
      <x/>
    </i>
  </rowItems>
  <colItems count="1">
    <i/>
  </colItems>
  <dataFields count="1">
    <dataField name="Sum of Broj postera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showHeaders="0" compact="0" compactData="0" gridDropZones="1" multipleFieldFilters="0">
  <location ref="A3:B12" firstHeaderRow="2" firstDataRow="2" firstDataCol="1"/>
  <pivotFields count="13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8">
        <item x="6"/>
        <item x="1"/>
        <item x="0"/>
        <item x="4"/>
        <item x="2"/>
        <item x="3"/>
        <item x="5"/>
        <item t="default"/>
      </items>
    </pivotField>
    <pivotField compact="0" outline="0" showAll="0"/>
    <pivotField compact="0" outline="0" showAll="0"/>
    <pivotField dataField="1" compact="0" outline="0" showAll="0"/>
  </pivotFields>
  <rowFields count="1">
    <field x="9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Broj postera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opLeftCell="A10" workbookViewId="0">
      <selection activeCell="K14" sqref="K14"/>
    </sheetView>
  </sheetViews>
  <sheetFormatPr defaultRowHeight="15" x14ac:dyDescent="0.25"/>
  <cols>
    <col min="1" max="1" width="29.7109375" bestFit="1" customWidth="1"/>
    <col min="2" max="2" width="5.140625" bestFit="1" customWidth="1"/>
    <col min="5" max="5" width="35.28515625" customWidth="1"/>
    <col min="6" max="6" width="4.7109375" bestFit="1" customWidth="1"/>
    <col min="7" max="7" width="5.140625" bestFit="1" customWidth="1"/>
  </cols>
  <sheetData>
    <row r="3" spans="1:7" x14ac:dyDescent="0.25">
      <c r="A3" s="15" t="s">
        <v>166</v>
      </c>
      <c r="E3" s="15" t="s">
        <v>166</v>
      </c>
    </row>
    <row r="4" spans="1:7" x14ac:dyDescent="0.25">
      <c r="B4" t="s">
        <v>164</v>
      </c>
      <c r="G4" t="s">
        <v>164</v>
      </c>
    </row>
    <row r="5" spans="1:7" x14ac:dyDescent="0.25">
      <c r="A5" t="s">
        <v>124</v>
      </c>
      <c r="B5" s="16">
        <v>10</v>
      </c>
      <c r="E5" t="s">
        <v>124</v>
      </c>
      <c r="F5" t="s">
        <v>123</v>
      </c>
      <c r="G5" s="16">
        <v>10</v>
      </c>
    </row>
    <row r="6" spans="1:7" x14ac:dyDescent="0.25">
      <c r="A6" t="s">
        <v>159</v>
      </c>
      <c r="B6" s="16">
        <v>95</v>
      </c>
      <c r="E6" t="s">
        <v>167</v>
      </c>
      <c r="G6" s="16">
        <v>10</v>
      </c>
    </row>
    <row r="7" spans="1:7" x14ac:dyDescent="0.25">
      <c r="A7" t="s">
        <v>144</v>
      </c>
      <c r="B7" s="16">
        <v>130</v>
      </c>
      <c r="E7" t="s">
        <v>159</v>
      </c>
      <c r="F7" t="s">
        <v>131</v>
      </c>
      <c r="G7" s="16">
        <v>5</v>
      </c>
    </row>
    <row r="8" spans="1:7" x14ac:dyDescent="0.25">
      <c r="A8" t="s">
        <v>161</v>
      </c>
      <c r="B8" s="16">
        <v>90</v>
      </c>
      <c r="F8" t="s">
        <v>168</v>
      </c>
      <c r="G8" s="16">
        <v>15</v>
      </c>
    </row>
    <row r="9" spans="1:7" x14ac:dyDescent="0.25">
      <c r="A9" t="s">
        <v>162</v>
      </c>
      <c r="B9" s="16">
        <v>150</v>
      </c>
      <c r="F9" t="s">
        <v>169</v>
      </c>
      <c r="G9" s="16">
        <v>10</v>
      </c>
    </row>
    <row r="10" spans="1:7" x14ac:dyDescent="0.25">
      <c r="A10" t="s">
        <v>139</v>
      </c>
      <c r="B10" s="16">
        <v>15</v>
      </c>
      <c r="F10" t="s">
        <v>170</v>
      </c>
      <c r="G10" s="16">
        <v>15</v>
      </c>
    </row>
    <row r="11" spans="1:7" x14ac:dyDescent="0.25">
      <c r="A11" t="s">
        <v>157</v>
      </c>
      <c r="B11" s="16">
        <v>10</v>
      </c>
      <c r="F11" t="s">
        <v>171</v>
      </c>
      <c r="G11" s="16">
        <v>20</v>
      </c>
    </row>
    <row r="12" spans="1:7" x14ac:dyDescent="0.25">
      <c r="A12" t="s">
        <v>163</v>
      </c>
      <c r="B12" s="16">
        <v>500</v>
      </c>
      <c r="F12" t="s">
        <v>172</v>
      </c>
      <c r="G12" s="16">
        <v>25</v>
      </c>
    </row>
    <row r="13" spans="1:7" x14ac:dyDescent="0.25">
      <c r="F13" t="s">
        <v>173</v>
      </c>
      <c r="G13" s="16">
        <v>5</v>
      </c>
    </row>
    <row r="14" spans="1:7" x14ac:dyDescent="0.25">
      <c r="E14" t="s">
        <v>174</v>
      </c>
      <c r="G14" s="16">
        <v>95</v>
      </c>
    </row>
    <row r="15" spans="1:7" x14ac:dyDescent="0.25">
      <c r="E15" t="s">
        <v>144</v>
      </c>
      <c r="F15" t="s">
        <v>175</v>
      </c>
      <c r="G15" s="16">
        <v>15</v>
      </c>
    </row>
    <row r="16" spans="1:7" x14ac:dyDescent="0.25">
      <c r="F16" t="s">
        <v>176</v>
      </c>
      <c r="G16" s="16">
        <v>35</v>
      </c>
    </row>
    <row r="17" spans="5:7" x14ac:dyDescent="0.25">
      <c r="F17" t="s">
        <v>177</v>
      </c>
      <c r="G17" s="16">
        <v>30</v>
      </c>
    </row>
    <row r="18" spans="5:7" x14ac:dyDescent="0.25">
      <c r="F18" t="s">
        <v>178</v>
      </c>
      <c r="G18" s="16">
        <v>25</v>
      </c>
    </row>
    <row r="19" spans="5:7" x14ac:dyDescent="0.25">
      <c r="F19" t="s">
        <v>179</v>
      </c>
      <c r="G19" s="16">
        <v>5</v>
      </c>
    </row>
    <row r="20" spans="5:7" x14ac:dyDescent="0.25">
      <c r="F20" t="s">
        <v>142</v>
      </c>
      <c r="G20" s="16">
        <v>20</v>
      </c>
    </row>
    <row r="21" spans="5:7" x14ac:dyDescent="0.25">
      <c r="E21" t="s">
        <v>180</v>
      </c>
      <c r="G21" s="16">
        <v>130</v>
      </c>
    </row>
    <row r="22" spans="5:7" x14ac:dyDescent="0.25">
      <c r="E22" t="s">
        <v>161</v>
      </c>
      <c r="F22" t="s">
        <v>105</v>
      </c>
      <c r="G22" s="16">
        <v>20</v>
      </c>
    </row>
    <row r="23" spans="5:7" x14ac:dyDescent="0.25">
      <c r="F23" t="s">
        <v>181</v>
      </c>
      <c r="G23" s="16">
        <v>10</v>
      </c>
    </row>
    <row r="24" spans="5:7" x14ac:dyDescent="0.25">
      <c r="F24" t="s">
        <v>182</v>
      </c>
      <c r="G24" s="16">
        <v>20</v>
      </c>
    </row>
    <row r="25" spans="5:7" x14ac:dyDescent="0.25">
      <c r="F25" t="s">
        <v>183</v>
      </c>
      <c r="G25" s="16">
        <v>15</v>
      </c>
    </row>
    <row r="26" spans="5:7" x14ac:dyDescent="0.25">
      <c r="F26" t="s">
        <v>184</v>
      </c>
      <c r="G26" s="16">
        <v>25</v>
      </c>
    </row>
    <row r="27" spans="5:7" x14ac:dyDescent="0.25">
      <c r="E27" t="s">
        <v>185</v>
      </c>
      <c r="G27" s="16">
        <v>90</v>
      </c>
    </row>
    <row r="28" spans="5:7" x14ac:dyDescent="0.25">
      <c r="E28" t="s">
        <v>162</v>
      </c>
      <c r="F28" t="s">
        <v>186</v>
      </c>
      <c r="G28" s="16">
        <v>40</v>
      </c>
    </row>
    <row r="29" spans="5:7" x14ac:dyDescent="0.25">
      <c r="F29" t="s">
        <v>187</v>
      </c>
      <c r="G29" s="16">
        <v>10</v>
      </c>
    </row>
    <row r="30" spans="5:7" x14ac:dyDescent="0.25">
      <c r="F30" t="s">
        <v>188</v>
      </c>
      <c r="G30" s="16">
        <v>35</v>
      </c>
    </row>
    <row r="31" spans="5:7" x14ac:dyDescent="0.25">
      <c r="F31" t="s">
        <v>189</v>
      </c>
      <c r="G31" s="16">
        <v>35</v>
      </c>
    </row>
    <row r="32" spans="5:7" x14ac:dyDescent="0.25">
      <c r="F32" t="s">
        <v>190</v>
      </c>
      <c r="G32" s="16">
        <v>30</v>
      </c>
    </row>
    <row r="33" spans="5:7" x14ac:dyDescent="0.25">
      <c r="E33" t="s">
        <v>191</v>
      </c>
      <c r="G33" s="16">
        <v>150</v>
      </c>
    </row>
    <row r="34" spans="5:7" x14ac:dyDescent="0.25">
      <c r="E34" t="s">
        <v>139</v>
      </c>
      <c r="F34" t="s">
        <v>135</v>
      </c>
      <c r="G34" s="16">
        <v>5</v>
      </c>
    </row>
    <row r="35" spans="5:7" x14ac:dyDescent="0.25">
      <c r="F35" t="s">
        <v>154</v>
      </c>
      <c r="G35" s="16">
        <v>10</v>
      </c>
    </row>
    <row r="36" spans="5:7" x14ac:dyDescent="0.25">
      <c r="E36" t="s">
        <v>192</v>
      </c>
      <c r="G36" s="16">
        <v>15</v>
      </c>
    </row>
    <row r="37" spans="5:7" x14ac:dyDescent="0.25">
      <c r="E37" t="s">
        <v>157</v>
      </c>
      <c r="F37" t="s">
        <v>156</v>
      </c>
      <c r="G37" s="16">
        <v>10</v>
      </c>
    </row>
    <row r="38" spans="5:7" x14ac:dyDescent="0.25">
      <c r="E38" t="s">
        <v>193</v>
      </c>
      <c r="G38" s="16">
        <v>10</v>
      </c>
    </row>
    <row r="39" spans="5:7" x14ac:dyDescent="0.25">
      <c r="E39" t="s">
        <v>163</v>
      </c>
      <c r="G39" s="16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workbookViewId="0">
      <selection activeCell="D1" sqref="D1:G1048576"/>
    </sheetView>
  </sheetViews>
  <sheetFormatPr defaultRowHeight="15" x14ac:dyDescent="0.25"/>
  <cols>
    <col min="1" max="3" width="12.7109375" customWidth="1"/>
    <col min="4" max="4" width="34.7109375" customWidth="1"/>
    <col min="5" max="6" width="34" customWidth="1"/>
    <col min="7" max="7" width="17.28515625" customWidth="1"/>
    <col min="8" max="8" width="15.28515625" customWidth="1"/>
    <col min="9" max="10" width="26.140625" customWidth="1"/>
    <col min="11" max="11" width="14.28515625" customWidth="1"/>
    <col min="12" max="12" width="16.7109375" customWidth="1"/>
    <col min="13" max="13" width="14.42578125" customWidth="1"/>
  </cols>
  <sheetData>
    <row r="1" spans="1:13" ht="36.75" thickBot="1" x14ac:dyDescent="0.3">
      <c r="A1" s="1" t="s">
        <v>0</v>
      </c>
      <c r="B1" s="2" t="s">
        <v>160</v>
      </c>
      <c r="C1" s="2" t="s">
        <v>146</v>
      </c>
      <c r="D1" s="2" t="s">
        <v>147</v>
      </c>
      <c r="E1" s="2" t="s">
        <v>1</v>
      </c>
      <c r="F1" s="2" t="s">
        <v>148</v>
      </c>
      <c r="G1" s="2" t="s">
        <v>149</v>
      </c>
      <c r="H1" s="2" t="s">
        <v>150</v>
      </c>
      <c r="I1" s="2" t="s">
        <v>151</v>
      </c>
      <c r="J1" s="2" t="s">
        <v>152</v>
      </c>
      <c r="K1" s="2" t="s">
        <v>2</v>
      </c>
      <c r="L1" s="17" t="s">
        <v>145</v>
      </c>
      <c r="M1" s="18" t="s">
        <v>165</v>
      </c>
    </row>
    <row r="2" spans="1:13" s="7" customFormat="1" ht="15.75" thickBot="1" x14ac:dyDescent="0.3">
      <c r="A2" s="6">
        <v>101</v>
      </c>
      <c r="B2" s="4" t="str">
        <f>+VLOOKUP(A2,'[1]Objekti - SO po objektima 22-21'!$B:$F,2,0)</f>
        <v>1101576543</v>
      </c>
      <c r="C2" s="4" t="str">
        <f>TRIM(B2)</f>
        <v>1101576543</v>
      </c>
      <c r="D2" s="4" t="str">
        <f>+VLOOKUP(C2,[2]Sheet1!$B:$K,3,0)</f>
        <v>MP101 OAZA BEOGRAD</v>
      </c>
      <c r="E2" s="5" t="s">
        <v>3</v>
      </c>
      <c r="F2" s="5" t="str">
        <f>+VLOOKUP(C2,[2]Sheet1!$B:$K,5,0)</f>
        <v>ĆIRILA I METODIJA 8</v>
      </c>
      <c r="G2" s="5" t="str">
        <f>+VLOOKUP(C2,[2]Sheet1!$B:$K,6,0)</f>
        <v>BEOGRAD</v>
      </c>
      <c r="H2" s="5" t="str">
        <f>+VLOOKUP(C2,[2]Sheet1!$B:$K,8,0)</f>
        <v>KL3</v>
      </c>
      <c r="I2" s="5" t="str">
        <f>+VLOOKUP(C2,[2]Sheet1!$B:$K,7,0)</f>
        <v>VLADIMIR MARKOVIĆ</v>
      </c>
      <c r="J2" s="5" t="str">
        <f>+VLOOKUP(C2,[2]Sheet1!$B:$K,10,0)</f>
        <v>NEO KAE BG2 Đorđe Vesić</v>
      </c>
      <c r="K2" s="4">
        <v>1</v>
      </c>
      <c r="L2" s="19">
        <v>20</v>
      </c>
      <c r="M2" s="21">
        <v>5</v>
      </c>
    </row>
    <row r="3" spans="1:13" s="7" customFormat="1" ht="15.75" thickBot="1" x14ac:dyDescent="0.3">
      <c r="A3" s="6">
        <v>102</v>
      </c>
      <c r="B3" s="4" t="str">
        <f>+VLOOKUP(A3,'[1]Objekti - SO po objektima 22-21'!$B:$F,2,0)</f>
        <v>1101576520</v>
      </c>
      <c r="C3" s="4" t="str">
        <f t="shared" ref="C3:C66" si="0">TRIM(B3)</f>
        <v>1101576520</v>
      </c>
      <c r="D3" s="4" t="str">
        <f>+VLOOKUP(C3,[2]Sheet1!$B:$K,3,0)</f>
        <v>MP102 SUPER IMMOCENTAR BEOGRAD</v>
      </c>
      <c r="E3" s="5" t="s">
        <v>4</v>
      </c>
      <c r="F3" s="5" t="str">
        <f>+VLOOKUP(C3,[2]Sheet1!$B:$K,5,0)</f>
        <v>GANDIJEVA 21</v>
      </c>
      <c r="G3" s="5" t="str">
        <f>+VLOOKUP(C3,[2]Sheet1!$B:$K,6,0)</f>
        <v>NOVI BEOGRAD</v>
      </c>
      <c r="H3" s="5" t="str">
        <f>+VLOOKUP(C3,[2]Sheet1!$B:$K,8,0)</f>
        <v>K01</v>
      </c>
      <c r="I3" s="5" t="str">
        <f>+VLOOKUP(C3,[2]Sheet1!$B:$K,7,0)</f>
        <v>IVANA LAZOVIĆ</v>
      </c>
      <c r="J3" s="5" t="str">
        <f>+VLOOKUP(C3,[2]Sheet1!$B:$K,10,0)</f>
        <v>NEO KAE BG1 Marina Milosavljević</v>
      </c>
      <c r="K3" s="4">
        <v>1</v>
      </c>
      <c r="L3" s="19">
        <v>20</v>
      </c>
      <c r="M3" s="21">
        <v>5</v>
      </c>
    </row>
    <row r="4" spans="1:13" s="7" customFormat="1" ht="15.75" thickBot="1" x14ac:dyDescent="0.3">
      <c r="A4" s="6">
        <v>107</v>
      </c>
      <c r="B4" s="4" t="str">
        <f>+VLOOKUP(A4,'[1]Objekti - SO po objektima 22-21'!$B:$F,2,0)</f>
        <v>1101576555</v>
      </c>
      <c r="C4" s="4" t="str">
        <f t="shared" si="0"/>
        <v>1101576555</v>
      </c>
      <c r="D4" s="4" t="str">
        <f>+VLOOKUP(C4,[2]Sheet1!$B:$K,3,0)</f>
        <v>MP107 RODA MERKATA SUBOTICA</v>
      </c>
      <c r="E4" s="5" t="s">
        <v>5</v>
      </c>
      <c r="F4" s="5" t="str">
        <f>+VLOOKUP(C4,[2]Sheet1!$B:$K,5,0)</f>
        <v>BEOGRADSKI PUT 128</v>
      </c>
      <c r="G4" s="5" t="str">
        <f>+VLOOKUP(C4,[2]Sheet1!$B:$K,6,0)</f>
        <v>SUBOTICA</v>
      </c>
      <c r="H4" s="5" t="str">
        <f>+VLOOKUP(C4,[2]Sheet1!$B:$K,8,0)</f>
        <v>KL2</v>
      </c>
      <c r="I4" s="5" t="str">
        <f>+VLOOKUP(C4,[2]Sheet1!$B:$K,7,0)</f>
        <v>MILENA  LUKAČEVIĆ</v>
      </c>
      <c r="J4" s="5" t="str">
        <f>+VLOOKUP(C4,[2]Sheet1!$B:$K,10,0)</f>
        <v>NEO KAE Vojvodina Momir Adžić</v>
      </c>
      <c r="K4" s="4">
        <v>1</v>
      </c>
      <c r="L4" s="19">
        <v>30</v>
      </c>
      <c r="M4" s="21">
        <v>5</v>
      </c>
    </row>
    <row r="5" spans="1:13" s="7" customFormat="1" ht="15.75" thickBot="1" x14ac:dyDescent="0.3">
      <c r="A5" s="6">
        <v>139</v>
      </c>
      <c r="B5" s="4" t="str">
        <f>+VLOOKUP(A5,'[1]Objekti - SO po objektima 22-21'!$B:$F,2,0)</f>
        <v>1101576519</v>
      </c>
      <c r="C5" s="4" t="str">
        <f t="shared" si="0"/>
        <v>1101576519</v>
      </c>
      <c r="D5" s="4" t="str">
        <f>+VLOOKUP(C5,[2]Sheet1!$B:$K,3,0)</f>
        <v>MP139 SUPER BEŽANIJSKA KOSA BEOGRAD</v>
      </c>
      <c r="E5" s="5" t="s">
        <v>6</v>
      </c>
      <c r="F5" s="5" t="str">
        <f>+VLOOKUP(C5,[2]Sheet1!$B:$K,5,0)</f>
        <v>PARTIZANSKIH AVIJACIJA BB</v>
      </c>
      <c r="G5" s="5" t="str">
        <f>+VLOOKUP(C5,[2]Sheet1!$B:$K,6,0)</f>
        <v>NOVI BEOGRAD</v>
      </c>
      <c r="H5" s="5" t="str">
        <f>+VLOOKUP(C5,[2]Sheet1!$B:$K,8,0)</f>
        <v>K01</v>
      </c>
      <c r="I5" s="5" t="str">
        <f>+VLOOKUP(C5,[2]Sheet1!$B:$K,7,0)</f>
        <v>IVANA LAZOVIĆ</v>
      </c>
      <c r="J5" s="5" t="str">
        <f>+VLOOKUP(C5,[2]Sheet1!$B:$K,10,0)</f>
        <v>NEO KAE BG1 Marina Milosavljević</v>
      </c>
      <c r="K5" s="4">
        <v>1</v>
      </c>
      <c r="L5" s="19">
        <v>30</v>
      </c>
      <c r="M5" s="21">
        <v>5</v>
      </c>
    </row>
    <row r="6" spans="1:13" s="7" customFormat="1" ht="15.75" thickBot="1" x14ac:dyDescent="0.3">
      <c r="A6" s="6">
        <v>144</v>
      </c>
      <c r="B6" s="4" t="str">
        <f>+VLOOKUP(A6,'[1]Objekti - SO po objektima 22-21'!$B:$F,2,0)</f>
        <v>1101576638</v>
      </c>
      <c r="C6" s="4" t="str">
        <f t="shared" si="0"/>
        <v>1101576638</v>
      </c>
      <c r="D6" s="4" t="str">
        <f>+VLOOKUP(C6,[2]Sheet1!$B:$K,3,0)</f>
        <v>MP144 KIKINDA 1</v>
      </c>
      <c r="E6" s="5" t="s">
        <v>7</v>
      </c>
      <c r="F6" s="5" t="str">
        <f>+VLOOKUP(C6,[2]Sheet1!$B:$K,5,0)</f>
        <v>SVETOSAVSKA</v>
      </c>
      <c r="G6" s="5" t="str">
        <f>+VLOOKUP(C6,[2]Sheet1!$B:$K,6,0)</f>
        <v>KIKINDA</v>
      </c>
      <c r="H6" s="5" t="str">
        <f>+VLOOKUP(C6,[2]Sheet1!$B:$K,8,0)</f>
        <v>KH0</v>
      </c>
      <c r="I6" s="5" t="str">
        <f>+VLOOKUP(C6,[2]Sheet1!$B:$K,7,0)</f>
        <v>LUKA KALINOV</v>
      </c>
      <c r="J6" s="5" t="str">
        <f>+VLOOKUP(C6,[2]Sheet1!$B:$K,10,0)</f>
        <v>NEO KAE Vojvodina Momir Adžić</v>
      </c>
      <c r="K6" s="4">
        <v>1</v>
      </c>
      <c r="L6" s="19">
        <v>20</v>
      </c>
      <c r="M6" s="21">
        <v>5</v>
      </c>
    </row>
    <row r="7" spans="1:13" s="7" customFormat="1" ht="15.75" thickBot="1" x14ac:dyDescent="0.3">
      <c r="A7" s="6">
        <v>195</v>
      </c>
      <c r="B7" s="4" t="str">
        <f>+VLOOKUP(A7,'[1]Objekti - SO po objektima 22-21'!$B:$F,2,0)</f>
        <v>1101576590</v>
      </c>
      <c r="C7" s="4" t="str">
        <f t="shared" si="0"/>
        <v>1101576590</v>
      </c>
      <c r="D7" s="4" t="str">
        <f>+VLOOKUP(C7,[2]Sheet1!$B:$K,3,0)</f>
        <v>MP195 SUPER LOZNICA 1</v>
      </c>
      <c r="E7" s="5" t="s">
        <v>8</v>
      </c>
      <c r="F7" s="5" t="str">
        <f>+VLOOKUP(C7,[2]Sheet1!$B:$K,5,0)</f>
        <v>KNEZA MILOŠA 15</v>
      </c>
      <c r="G7" s="5" t="str">
        <f>+VLOOKUP(C7,[2]Sheet1!$B:$K,6,0)</f>
        <v>LOZNICA</v>
      </c>
      <c r="H7" s="5" t="str">
        <f>+VLOOKUP(C7,[2]Sheet1!$B:$K,8,0)</f>
        <v>KL0</v>
      </c>
      <c r="I7" s="5" t="str">
        <f>+VLOOKUP(C7,[2]Sheet1!$B:$K,7,0)</f>
        <v>VUJADIN STANIĆ</v>
      </c>
      <c r="J7" s="5" t="str">
        <f>+VLOOKUP(C7,[2]Sheet1!$B:$K,10,0)</f>
        <v>NEO KAE BG1 Marina Milosavljević</v>
      </c>
      <c r="K7" s="4">
        <v>1</v>
      </c>
      <c r="L7" s="19">
        <v>25</v>
      </c>
      <c r="M7" s="21">
        <v>5</v>
      </c>
    </row>
    <row r="8" spans="1:13" s="7" customFormat="1" ht="15.75" thickBot="1" x14ac:dyDescent="0.3">
      <c r="A8" s="6">
        <v>196</v>
      </c>
      <c r="B8" s="4">
        <f>+VLOOKUP(A8,'[1]Objekti - SO po objektima 22-21'!$B:$F,2,0)</f>
        <v>1101576548</v>
      </c>
      <c r="C8" s="4" t="str">
        <f t="shared" si="0"/>
        <v>1101576548</v>
      </c>
      <c r="D8" s="4" t="str">
        <f>+VLOOKUP(C8,[2]Sheet1!$B:$K,3,0)</f>
        <v>MP196 VML BEOGRAD</v>
      </c>
      <c r="E8" s="5" t="s">
        <v>9</v>
      </c>
      <c r="F8" s="5" t="str">
        <f>+VLOOKUP(C8,[2]Sheet1!$B:$K,5,0)</f>
        <v>NIKOLE GRULOVIĆA 7</v>
      </c>
      <c r="G8" s="5" t="str">
        <f>+VLOOKUP(C8,[2]Sheet1!$B:$K,6,0)</f>
        <v>BEOGRAD</v>
      </c>
      <c r="H8" s="5" t="str">
        <f>+VLOOKUP(C8,[2]Sheet1!$B:$K,8,0)</f>
        <v>KN5</v>
      </c>
      <c r="I8" s="5" t="str">
        <f>+VLOOKUP(C8,[2]Sheet1!$B:$K,7,0)</f>
        <v>JELENA MARTINOVIĆ</v>
      </c>
      <c r="J8" s="5" t="str">
        <f>+VLOOKUP(C8,[2]Sheet1!$B:$K,10,0)</f>
        <v>NEO KAE BG2 Đorđe Vesić</v>
      </c>
      <c r="K8" s="4">
        <v>1</v>
      </c>
      <c r="L8" s="19">
        <v>20</v>
      </c>
      <c r="M8" s="21">
        <v>5</v>
      </c>
    </row>
    <row r="9" spans="1:13" s="7" customFormat="1" ht="15.75" thickBot="1" x14ac:dyDescent="0.3">
      <c r="A9" s="6">
        <v>206</v>
      </c>
      <c r="B9" s="4" t="str">
        <f>+VLOOKUP(A9,'[1]Objekti - SO po objektima 22-21'!$B:$F,2,0)</f>
        <v>1101576682</v>
      </c>
      <c r="C9" s="4" t="str">
        <f t="shared" si="0"/>
        <v>1101576682</v>
      </c>
      <c r="D9" s="4" t="s">
        <v>137</v>
      </c>
      <c r="E9" s="5" t="s">
        <v>10</v>
      </c>
      <c r="F9" s="5" t="s">
        <v>136</v>
      </c>
      <c r="G9" s="5" t="s">
        <v>138</v>
      </c>
      <c r="H9" s="5" t="s">
        <v>135</v>
      </c>
      <c r="I9" s="5" t="s">
        <v>153</v>
      </c>
      <c r="J9" s="5" t="s">
        <v>139</v>
      </c>
      <c r="K9" s="4">
        <v>1</v>
      </c>
      <c r="L9" s="19">
        <v>20</v>
      </c>
      <c r="M9" s="21">
        <v>5</v>
      </c>
    </row>
    <row r="10" spans="1:13" s="7" customFormat="1" ht="15.75" thickBot="1" x14ac:dyDescent="0.3">
      <c r="A10" s="6">
        <v>207</v>
      </c>
      <c r="B10" s="4" t="str">
        <f>+VLOOKUP(A10,'[1]Objekti - SO po objektima 22-21'!$B:$F,2,0)</f>
        <v>1101576613</v>
      </c>
      <c r="C10" s="4" t="str">
        <f t="shared" si="0"/>
        <v>1101576613</v>
      </c>
      <c r="D10" s="4" t="str">
        <f>+VLOOKUP(C10,[2]Sheet1!$B:$K,3,0)</f>
        <v>MP207 SUPER LIMAN 1 NOVI SAD</v>
      </c>
      <c r="E10" s="5" t="s">
        <v>11</v>
      </c>
      <c r="F10" s="5" t="str">
        <f>+VLOOKUP(C10,[2]Sheet1!$B:$K,5,0)</f>
        <v>NARODNI FRONT 53A</v>
      </c>
      <c r="G10" s="5" t="str">
        <f>+VLOOKUP(C10,[2]Sheet1!$B:$K,6,0)</f>
        <v>NOVI SAD</v>
      </c>
      <c r="H10" s="5" t="str">
        <f>+VLOOKUP(C10,[2]Sheet1!$B:$K,8,0)</f>
        <v>KL1</v>
      </c>
      <c r="I10" s="5" t="str">
        <f>+VLOOKUP(C10,[2]Sheet1!$B:$K,7,0)</f>
        <v>TIJANA ŠEPELJ</v>
      </c>
      <c r="J10" s="5" t="str">
        <f>+VLOOKUP(C10,[2]Sheet1!$B:$K,10,0)</f>
        <v>NEO KAE Vojvodina Momir Adžić</v>
      </c>
      <c r="K10" s="4">
        <v>1</v>
      </c>
      <c r="L10" s="19">
        <v>20</v>
      </c>
      <c r="M10" s="21">
        <v>5</v>
      </c>
    </row>
    <row r="11" spans="1:13" s="7" customFormat="1" ht="15.75" thickBot="1" x14ac:dyDescent="0.3">
      <c r="A11" s="6">
        <v>215</v>
      </c>
      <c r="B11" s="4" t="str">
        <f>+VLOOKUP(A11,'[1]Objekti - SO po objektima 22-21'!$B:$F,2,0)</f>
        <v>1101576514</v>
      </c>
      <c r="C11" s="4" t="str">
        <f t="shared" si="0"/>
        <v>1101576514</v>
      </c>
      <c r="D11" s="4" t="str">
        <f>+VLOOKUP(C11,[2]Sheet1!$B:$K,3,0)</f>
        <v>MP215 RODA SMEDEREVO</v>
      </c>
      <c r="E11" s="5" t="s">
        <v>12</v>
      </c>
      <c r="F11" s="5" t="str">
        <f>+VLOOKUP(C11,[2]Sheet1!$B:$K,5,0)</f>
        <v>ĐURE SALAJA BB</v>
      </c>
      <c r="G11" s="5" t="str">
        <f>+VLOOKUP(C11,[2]Sheet1!$B:$K,6,0)</f>
        <v>SMEDEREVO</v>
      </c>
      <c r="H11" s="5" t="str">
        <f>+VLOOKUP(C11,[2]Sheet1!$B:$K,8,0)</f>
        <v>K18</v>
      </c>
      <c r="I11" s="5" t="str">
        <f>+VLOOKUP(C11,[2]Sheet1!$B:$K,7,0)</f>
        <v>RADMILA ĆOSIĆ</v>
      </c>
      <c r="J11" s="5" t="str">
        <f>+VLOOKUP(C11,[2]Sheet1!$B:$K,10,0)</f>
        <v>NEO KAE BG2 Đorđe Vesić</v>
      </c>
      <c r="K11" s="4">
        <v>1</v>
      </c>
      <c r="L11" s="19">
        <v>30</v>
      </c>
      <c r="M11" s="21">
        <v>5</v>
      </c>
    </row>
    <row r="12" spans="1:13" s="7" customFormat="1" ht="15.75" thickBot="1" x14ac:dyDescent="0.3">
      <c r="A12" s="6">
        <v>223</v>
      </c>
      <c r="B12" s="4" t="str">
        <f>+VLOOKUP(A12,'[1]Objekti - SO po objektima 22-21'!$B:$F,2,0)</f>
        <v>1101576510</v>
      </c>
      <c r="C12" s="4" t="str">
        <f t="shared" si="0"/>
        <v>1101576510</v>
      </c>
      <c r="D12" s="4" t="str">
        <f>+VLOOKUP(C12,[2]Sheet1!$B:$K,3,0)</f>
        <v>MP223 RODA KRUŠEVAC 2</v>
      </c>
      <c r="E12" s="5" t="s">
        <v>13</v>
      </c>
      <c r="F12" s="5" t="str">
        <f>+VLOOKUP(C12,[2]Sheet1!$B:$K,5,0)</f>
        <v>ZORE PETROVIĆ 11A</v>
      </c>
      <c r="G12" s="5" t="str">
        <f>+VLOOKUP(C12,[2]Sheet1!$B:$K,6,0)</f>
        <v>KRUŠEVAC</v>
      </c>
      <c r="H12" s="5" t="str">
        <f>+VLOOKUP(C12,[2]Sheet1!$B:$K,8,0)</f>
        <v>KO0</v>
      </c>
      <c r="I12" s="5" t="str">
        <f>+VLOOKUP(C12,[2]Sheet1!$B:$K,7,0)</f>
        <v>ALEKSANDAR PROKIĆ</v>
      </c>
      <c r="J12" s="5" t="str">
        <f>+VLOOKUP(C12,[2]Sheet1!$B:$K,10,0)</f>
        <v>NEO KAE KV i NIS Ivana Nikolic</v>
      </c>
      <c r="K12" s="4">
        <v>1</v>
      </c>
      <c r="L12" s="19">
        <v>25</v>
      </c>
      <c r="M12" s="21">
        <v>5</v>
      </c>
    </row>
    <row r="13" spans="1:13" s="7" customFormat="1" ht="15.75" thickBot="1" x14ac:dyDescent="0.3">
      <c r="A13" s="6">
        <v>238</v>
      </c>
      <c r="B13" s="4" t="str">
        <f>+VLOOKUP(A13,'[1]Objekti - SO po objektima 22-21'!$B:$F,2,0)</f>
        <v>1101576719</v>
      </c>
      <c r="C13" s="4" t="str">
        <f t="shared" si="0"/>
        <v>1101576719</v>
      </c>
      <c r="D13" s="4" t="str">
        <f>+VLOOKUP(C13,[2]Sheet1!$B:$K,3,0)</f>
        <v>MP238 BRANKA BAJIĆA NOVI SAD</v>
      </c>
      <c r="E13" s="8" t="s">
        <v>14</v>
      </c>
      <c r="F13" s="5" t="str">
        <f>+VLOOKUP(C13,[2]Sheet1!$B:$K,5,0)</f>
        <v>BRANKA BAJIĆA 9</v>
      </c>
      <c r="G13" s="5" t="str">
        <f>+VLOOKUP(C13,[2]Sheet1!$B:$K,6,0)</f>
        <v>NOVI SAD</v>
      </c>
      <c r="H13" s="5" t="str">
        <f>+VLOOKUP(C13,[2]Sheet1!$B:$K,8,0)</f>
        <v>KV1</v>
      </c>
      <c r="I13" s="5" t="str">
        <f>+VLOOKUP(C13,[2]Sheet1!$B:$K,7,0)</f>
        <v>MILICA KRSTIĆ</v>
      </c>
      <c r="J13" s="5" t="str">
        <f>+VLOOKUP(C13,[2]Sheet1!$B:$K,10,0)</f>
        <v>NEO KAE Vojvodina Momir Adžić</v>
      </c>
      <c r="K13" s="4">
        <v>1</v>
      </c>
      <c r="L13" s="19">
        <v>25</v>
      </c>
      <c r="M13" s="21">
        <v>5</v>
      </c>
    </row>
    <row r="14" spans="1:13" s="7" customFormat="1" ht="15.75" thickBot="1" x14ac:dyDescent="0.3">
      <c r="A14" s="6">
        <v>241</v>
      </c>
      <c r="B14" s="4" t="str">
        <f>+VLOOKUP(A14,'[1]Objekti - SO po objektima 22-21'!$B:$F,2,0)</f>
        <v>1101576615</v>
      </c>
      <c r="C14" s="4" t="str">
        <f t="shared" si="0"/>
        <v>1101576615</v>
      </c>
      <c r="D14" s="4" t="str">
        <f>+VLOOKUP(C14,[2]Sheet1!$B:$K,3,0)</f>
        <v>MP241 HEROJA PINKIJA NOVI SAD</v>
      </c>
      <c r="E14" s="5" t="s">
        <v>15</v>
      </c>
      <c r="F14" s="5" t="str">
        <f>+VLOOKUP(C14,[2]Sheet1!$B:$K,5,0)</f>
        <v>VATROSLAVA JAGIĆA BB</v>
      </c>
      <c r="G14" s="5" t="str">
        <f>+VLOOKUP(C14,[2]Sheet1!$B:$K,6,0)</f>
        <v>NOVI SAD</v>
      </c>
      <c r="H14" s="5" t="str">
        <f>+VLOOKUP(C14,[2]Sheet1!$B:$K,8,0)</f>
        <v>KL1</v>
      </c>
      <c r="I14" s="5" t="str">
        <f>+VLOOKUP(C14,[2]Sheet1!$B:$K,7,0)</f>
        <v>TIJANA ŠEPELJ</v>
      </c>
      <c r="J14" s="5" t="str">
        <f>+VLOOKUP(C14,[2]Sheet1!$B:$K,10,0)</f>
        <v>NEO KAE Vojvodina Momir Adžić</v>
      </c>
      <c r="K14" s="4">
        <v>1</v>
      </c>
      <c r="L14" s="19">
        <v>20</v>
      </c>
      <c r="M14" s="21">
        <v>5</v>
      </c>
    </row>
    <row r="15" spans="1:13" s="7" customFormat="1" ht="15.75" thickBot="1" x14ac:dyDescent="0.3">
      <c r="A15" s="6">
        <v>242</v>
      </c>
      <c r="B15" s="4" t="str">
        <f>+VLOOKUP(A15,'[1]Objekti - SO po objektima 22-21'!$B:$F,2,0)</f>
        <v>1101576512</v>
      </c>
      <c r="C15" s="4" t="str">
        <f t="shared" si="0"/>
        <v>1101576512</v>
      </c>
      <c r="D15" s="4" t="str">
        <f>+VLOOKUP(C15,[2]Sheet1!$B:$K,3,0)</f>
        <v>MP242 RODA TRSTENIK</v>
      </c>
      <c r="E15" s="5" t="s">
        <v>16</v>
      </c>
      <c r="F15" s="5" t="str">
        <f>+VLOOKUP(C15,[2]Sheet1!$B:$K,5,0)</f>
        <v>KNEGINJE MILICE 81</v>
      </c>
      <c r="G15" s="5" t="str">
        <f>+VLOOKUP(C15,[2]Sheet1!$B:$K,6,0)</f>
        <v>TRSTENIK</v>
      </c>
      <c r="H15" s="5" t="str">
        <f>+VLOOKUP(C15,[2]Sheet1!$B:$K,8,0)</f>
        <v>KO0</v>
      </c>
      <c r="I15" s="5" t="str">
        <f>+VLOOKUP(C15,[2]Sheet1!$B:$K,7,0)</f>
        <v>ALEKSANDAR PROKIĆ</v>
      </c>
      <c r="J15" s="5" t="str">
        <f>+VLOOKUP(C15,[2]Sheet1!$B:$K,10,0)</f>
        <v>NEO KAE KV i NIS Ivana Nikolic</v>
      </c>
      <c r="K15" s="4">
        <v>1</v>
      </c>
      <c r="L15" s="19">
        <v>25</v>
      </c>
      <c r="M15" s="21">
        <v>5</v>
      </c>
    </row>
    <row r="16" spans="1:13" s="7" customFormat="1" ht="15.75" thickBot="1" x14ac:dyDescent="0.3">
      <c r="A16" s="6">
        <v>252</v>
      </c>
      <c r="B16" s="4" t="str">
        <f>+VLOOKUP(A16,'[1]Objekti - SO po objektima 22-21'!$B:$F,2,0)</f>
        <v>1101576617</v>
      </c>
      <c r="C16" s="4" t="str">
        <f t="shared" si="0"/>
        <v>1101576617</v>
      </c>
      <c r="D16" s="4" t="str">
        <f>+VLOOKUP(C16,[2]Sheet1!$B:$K,3,0)</f>
        <v>MP252 IDEA GRBAVICA NOVI SAD</v>
      </c>
      <c r="E16" s="5" t="s">
        <v>17</v>
      </c>
      <c r="F16" s="5" t="str">
        <f>+VLOOKUP(C16,[2]Sheet1!$B:$K,5,0)</f>
        <v>KOLO SRPSKIH SESTARA 18</v>
      </c>
      <c r="G16" s="5" t="str">
        <f>+VLOOKUP(C16,[2]Sheet1!$B:$K,6,0)</f>
        <v>NOVI SAD</v>
      </c>
      <c r="H16" s="5" t="str">
        <f>+VLOOKUP(C16,[2]Sheet1!$B:$K,8,0)</f>
        <v>KL1</v>
      </c>
      <c r="I16" s="5" t="str">
        <f>+VLOOKUP(C16,[2]Sheet1!$B:$K,7,0)</f>
        <v>TIJANA ŠEPELJ</v>
      </c>
      <c r="J16" s="5" t="str">
        <f>+VLOOKUP(C16,[2]Sheet1!$B:$K,10,0)</f>
        <v>NEO KAE Vojvodina Momir Adžić</v>
      </c>
      <c r="K16" s="4">
        <v>1</v>
      </c>
      <c r="L16" s="19">
        <v>20</v>
      </c>
      <c r="M16" s="21">
        <v>5</v>
      </c>
    </row>
    <row r="17" spans="1:13" s="7" customFormat="1" ht="15.75" thickBot="1" x14ac:dyDescent="0.3">
      <c r="A17" s="6">
        <v>257</v>
      </c>
      <c r="B17" s="4" t="str">
        <f>+VLOOKUP(A17,'[1]Objekti - SO po objektima 22-21'!$B:$F,2,0)</f>
        <v>1101576515</v>
      </c>
      <c r="C17" s="4" t="str">
        <f t="shared" si="0"/>
        <v>1101576515</v>
      </c>
      <c r="D17" s="4" t="str">
        <f>+VLOOKUP(C17,[2]Sheet1!$B:$K,3,0)</f>
        <v>MP257 SUPER BLOK 62 BEOGRAD</v>
      </c>
      <c r="E17" s="5" t="s">
        <v>18</v>
      </c>
      <c r="F17" s="5" t="str">
        <f>+VLOOKUP(C17,[2]Sheet1!$B:$K,5,0)</f>
        <v>NEHRUOVA 56B</v>
      </c>
      <c r="G17" s="5" t="str">
        <f>+VLOOKUP(C17,[2]Sheet1!$B:$K,6,0)</f>
        <v>BEOGRAD</v>
      </c>
      <c r="H17" s="5" t="str">
        <f>+VLOOKUP(C17,[2]Sheet1!$B:$K,8,0)</f>
        <v>K01</v>
      </c>
      <c r="I17" s="5" t="str">
        <f>+VLOOKUP(C17,[2]Sheet1!$B:$K,7,0)</f>
        <v>IVANA LAZOVIĆ</v>
      </c>
      <c r="J17" s="5" t="str">
        <f>+VLOOKUP(C17,[2]Sheet1!$B:$K,10,0)</f>
        <v>NEO KAE BG1 Marina Milosavljević</v>
      </c>
      <c r="K17" s="4">
        <v>1</v>
      </c>
      <c r="L17" s="19">
        <v>30</v>
      </c>
      <c r="M17" s="21">
        <v>5</v>
      </c>
    </row>
    <row r="18" spans="1:13" s="7" customFormat="1" ht="15.75" thickBot="1" x14ac:dyDescent="0.3">
      <c r="A18" s="6">
        <v>258</v>
      </c>
      <c r="B18" s="4" t="str">
        <f>+VLOOKUP(A18,'[1]Objekti - SO po objektima 22-21'!$B:$F,2,0)</f>
        <v>1101576568</v>
      </c>
      <c r="C18" s="4" t="str">
        <f t="shared" si="0"/>
        <v>1101576568</v>
      </c>
      <c r="D18" s="4" t="str">
        <f>+VLOOKUP(C18,[2]Sheet1!$B:$K,3,0)</f>
        <v>MP258 RODA PIVARA JAGODINA</v>
      </c>
      <c r="E18" s="5" t="s">
        <v>19</v>
      </c>
      <c r="F18" s="5" t="str">
        <f>+VLOOKUP(C18,[2]Sheet1!$B:$K,5,0)</f>
        <v>RADMILA ĐORĐEVIĆA 1</v>
      </c>
      <c r="G18" s="5" t="str">
        <f>+VLOOKUP(C18,[2]Sheet1!$B:$K,6,0)</f>
        <v>JAGODINA</v>
      </c>
      <c r="H18" s="5" t="str">
        <f>+VLOOKUP(C18,[2]Sheet1!$B:$K,8,0)</f>
        <v>KO0</v>
      </c>
      <c r="I18" s="5" t="str">
        <f>+VLOOKUP(C18,[2]Sheet1!$B:$K,7,0)</f>
        <v>ALEKSANDAR PROKIĆ</v>
      </c>
      <c r="J18" s="5" t="str">
        <f>+VLOOKUP(C18,[2]Sheet1!$B:$K,10,0)</f>
        <v>NEO KAE KV i NIS Ivana Nikolic</v>
      </c>
      <c r="K18" s="4">
        <v>1</v>
      </c>
      <c r="L18" s="19">
        <v>25</v>
      </c>
      <c r="M18" s="21">
        <v>5</v>
      </c>
    </row>
    <row r="19" spans="1:13" s="7" customFormat="1" ht="15.75" thickBot="1" x14ac:dyDescent="0.3">
      <c r="A19" s="6">
        <v>259</v>
      </c>
      <c r="B19" s="4" t="str">
        <f>+VLOOKUP(A19,'[1]Objekti - SO po objektima 22-21'!$B:$F,2,0)</f>
        <v>1101576596</v>
      </c>
      <c r="C19" s="4" t="str">
        <f t="shared" si="0"/>
        <v>1101576596</v>
      </c>
      <c r="D19" s="4" t="str">
        <f>+VLOOKUP(C19,[2]Sheet1!$B:$K,3,0)</f>
        <v>MP259 SUPER SVETOGORSKA KRAGUJEVAC</v>
      </c>
      <c r="E19" s="5" t="s">
        <v>20</v>
      </c>
      <c r="F19" s="5" t="str">
        <f>+VLOOKUP(C19,[2]Sheet1!$B:$K,5,0)</f>
        <v>SVETOGORSKA BB</v>
      </c>
      <c r="G19" s="5" t="str">
        <f>+VLOOKUP(C19,[2]Sheet1!$B:$K,6,0)</f>
        <v>KRAGUJEVAC</v>
      </c>
      <c r="H19" s="5" t="str">
        <f>+VLOOKUP(C19,[2]Sheet1!$B:$K,8,0)</f>
        <v>KK3</v>
      </c>
      <c r="I19" s="5" t="str">
        <f>+VLOOKUP(C19,[2]Sheet1!$B:$K,7,0)</f>
        <v>JULIJA BRANKOVIĆ</v>
      </c>
      <c r="J19" s="5" t="str">
        <f>+VLOOKUP(C19,[2]Sheet1!$B:$K,10,0)</f>
        <v>NEO KAE KV i NIS Ivana Nikolic</v>
      </c>
      <c r="K19" s="4">
        <v>1</v>
      </c>
      <c r="L19" s="19">
        <v>20</v>
      </c>
      <c r="M19" s="21">
        <v>5</v>
      </c>
    </row>
    <row r="20" spans="1:13" s="7" customFormat="1" ht="15.75" thickBot="1" x14ac:dyDescent="0.3">
      <c r="A20" s="6">
        <v>262</v>
      </c>
      <c r="B20" s="4" t="str">
        <f>+VLOOKUP(A20,'[1]Objekti - SO po objektima 22-21'!$B:$F,2,0)</f>
        <v>1101576569</v>
      </c>
      <c r="C20" s="4" t="str">
        <f t="shared" si="0"/>
        <v>1101576569</v>
      </c>
      <c r="D20" s="4" t="str">
        <f>+VLOOKUP(C20,[2]Sheet1!$B:$K,3,0)</f>
        <v>MP262 ČUKARICA BEOGRAD</v>
      </c>
      <c r="E20" s="5" t="s">
        <v>21</v>
      </c>
      <c r="F20" s="5" t="str">
        <f>+VLOOKUP(C20,[2]Sheet1!$B:$K,5,0)</f>
        <v>TURGENJEVA 10</v>
      </c>
      <c r="G20" s="5" t="str">
        <f>+VLOOKUP(C20,[2]Sheet1!$B:$K,6,0)</f>
        <v>BEOGRAD</v>
      </c>
      <c r="H20" s="5" t="str">
        <f>+VLOOKUP(C20,[2]Sheet1!$B:$K,8,0)</f>
        <v>KN4</v>
      </c>
      <c r="I20" s="5" t="str">
        <f>+VLOOKUP(C20,[2]Sheet1!$B:$K,7,0)</f>
        <v>ĐORĐE PETRIN</v>
      </c>
      <c r="J20" s="5" t="str">
        <f>+VLOOKUP(C20,[2]Sheet1!$B:$K,10,0)</f>
        <v>NEO KAE BG2 Đorđe Vesić</v>
      </c>
      <c r="K20" s="4">
        <v>1</v>
      </c>
      <c r="L20" s="19">
        <v>20</v>
      </c>
      <c r="M20" s="21">
        <v>5</v>
      </c>
    </row>
    <row r="21" spans="1:13" s="7" customFormat="1" ht="15.75" thickBot="1" x14ac:dyDescent="0.3">
      <c r="A21" s="6">
        <v>263</v>
      </c>
      <c r="B21" s="4" t="str">
        <f>+VLOOKUP(A21,'[1]Objekti - SO po objektima 22-21'!$B:$F,2,0)</f>
        <v>1101576517</v>
      </c>
      <c r="C21" s="4" t="str">
        <f t="shared" si="0"/>
        <v>1101576517</v>
      </c>
      <c r="D21" s="4" t="str">
        <f>+VLOOKUP(C21,[2]Sheet1!$B:$K,3,0)</f>
        <v>MP263 IDEA SUPER 263</v>
      </c>
      <c r="E21" s="5" t="s">
        <v>22</v>
      </c>
      <c r="F21" s="5" t="str">
        <f>+VLOOKUP(C21,[2]Sheet1!$B:$K,5,0)</f>
        <v>BULEVAR VOJVODE STEPE 32</v>
      </c>
      <c r="G21" s="5" t="str">
        <f>+VLOOKUP(C21,[2]Sheet1!$B:$K,6,0)</f>
        <v>NOVI SAD</v>
      </c>
      <c r="H21" s="5" t="str">
        <f>+VLOOKUP(C21,[2]Sheet1!$B:$K,8,0)</f>
        <v>KL1</v>
      </c>
      <c r="I21" s="5" t="str">
        <f>+VLOOKUP(C21,[2]Sheet1!$B:$K,7,0)</f>
        <v>TIJANA ŠEPELJ</v>
      </c>
      <c r="J21" s="5" t="str">
        <f>+VLOOKUP(C21,[2]Sheet1!$B:$K,10,0)</f>
        <v>NEO KAE Vojvodina Momir Adžić</v>
      </c>
      <c r="K21" s="4">
        <v>1</v>
      </c>
      <c r="L21" s="19">
        <v>20</v>
      </c>
      <c r="M21" s="21">
        <v>5</v>
      </c>
    </row>
    <row r="22" spans="1:13" s="7" customFormat="1" ht="15.75" thickBot="1" x14ac:dyDescent="0.3">
      <c r="A22" s="6">
        <v>265</v>
      </c>
      <c r="B22" s="4" t="str">
        <f>+VLOOKUP(A22,'[1]Objekti - SO po objektima 22-21'!$B:$F,2,0)</f>
        <v>1101576511</v>
      </c>
      <c r="C22" s="4" t="str">
        <f t="shared" si="0"/>
        <v>1101576511</v>
      </c>
      <c r="D22" s="4" t="str">
        <f>+VLOOKUP(C22,[2]Sheet1!$B:$K,3,0)</f>
        <v>MP265 RODA SELENČA SOMBOR</v>
      </c>
      <c r="E22" s="5" t="s">
        <v>23</v>
      </c>
      <c r="F22" s="5" t="str">
        <f>+VLOOKUP(C22,[2]Sheet1!$B:$K,5,0)</f>
        <v>STAPARSKI PUT BB</v>
      </c>
      <c r="G22" s="5" t="str">
        <f>+VLOOKUP(C22,[2]Sheet1!$B:$K,6,0)</f>
        <v>SOMBOR</v>
      </c>
      <c r="H22" s="5" t="str">
        <f>+VLOOKUP(C22,[2]Sheet1!$B:$K,8,0)</f>
        <v>KH0</v>
      </c>
      <c r="I22" s="5" t="str">
        <f>+VLOOKUP(C22,[2]Sheet1!$B:$K,7,0)</f>
        <v>LUKA KALINOV</v>
      </c>
      <c r="J22" s="5" t="str">
        <f>+VLOOKUP(C22,[2]Sheet1!$B:$K,10,0)</f>
        <v>NEO KAE Vojvodina Momir Adžić</v>
      </c>
      <c r="K22" s="4">
        <v>1</v>
      </c>
      <c r="L22" s="19">
        <v>25</v>
      </c>
      <c r="M22" s="21">
        <v>5</v>
      </c>
    </row>
    <row r="23" spans="1:13" s="7" customFormat="1" ht="15.75" thickBot="1" x14ac:dyDescent="0.3">
      <c r="A23" s="6">
        <v>271</v>
      </c>
      <c r="B23" s="4" t="str">
        <f>+VLOOKUP(A23,'[1]Objekti - SO po objektima 22-21'!$B:$F,2,0)</f>
        <v>1101576518</v>
      </c>
      <c r="C23" s="4" t="str">
        <f t="shared" si="0"/>
        <v>1101576518</v>
      </c>
      <c r="D23" s="4" t="str">
        <f>+VLOOKUP(C23,[2]Sheet1!$B:$K,3,0)</f>
        <v>MP271 RODA MERKUR NOVI SAD</v>
      </c>
      <c r="E23" s="5" t="s">
        <v>24</v>
      </c>
      <c r="F23" s="5" t="str">
        <f>+VLOOKUP(C23,[2]Sheet1!$B:$K,5,0)</f>
        <v>RUMENAČKA 150</v>
      </c>
      <c r="G23" s="5" t="str">
        <f>+VLOOKUP(C23,[2]Sheet1!$B:$K,6,0)</f>
        <v>NOVI SAD</v>
      </c>
      <c r="H23" s="5" t="str">
        <f>+VLOOKUP(C23,[2]Sheet1!$B:$K,8,0)</f>
        <v>KV1</v>
      </c>
      <c r="I23" s="5" t="str">
        <f>+VLOOKUP(C23,[2]Sheet1!$B:$K,7,0)</f>
        <v>MILICA KRSTIĆ</v>
      </c>
      <c r="J23" s="5" t="str">
        <f>+VLOOKUP(C23,[2]Sheet1!$B:$K,10,0)</f>
        <v>NEO KAE Vojvodina Momir Adžić</v>
      </c>
      <c r="K23" s="4">
        <v>1</v>
      </c>
      <c r="L23" s="19">
        <v>30</v>
      </c>
      <c r="M23" s="21">
        <v>5</v>
      </c>
    </row>
    <row r="24" spans="1:13" s="7" customFormat="1" ht="15.75" thickBot="1" x14ac:dyDescent="0.3">
      <c r="A24" s="6">
        <v>272</v>
      </c>
      <c r="B24" s="4" t="str">
        <f>+VLOOKUP(A24,'[1]Objekti - SO po objektima 22-21'!$B:$F,2,0)</f>
        <v>1101576539</v>
      </c>
      <c r="C24" s="4" t="str">
        <f t="shared" si="0"/>
        <v>1101576539</v>
      </c>
      <c r="D24" s="4" t="str">
        <f>+VLOOKUP(C24,[2]Sheet1!$B:$K,3,0)</f>
        <v>MP272 ĐERAM BEOGRAD</v>
      </c>
      <c r="E24" s="5" t="s">
        <v>25</v>
      </c>
      <c r="F24" s="5" t="str">
        <f>+VLOOKUP(C24,[2]Sheet1!$B:$K,5,0)</f>
        <v>BULEVAR KRALJA ALEKSANDRA 174</v>
      </c>
      <c r="G24" s="5" t="str">
        <f>+VLOOKUP(C24,[2]Sheet1!$B:$K,6,0)</f>
        <v>BEOGRAD</v>
      </c>
      <c r="H24" s="5" t="str">
        <f>+VLOOKUP(C24,[2]Sheet1!$B:$K,8,0)</f>
        <v>KL3</v>
      </c>
      <c r="I24" s="5" t="str">
        <f>+VLOOKUP(C24,[2]Sheet1!$B:$K,7,0)</f>
        <v>VLADIMIR MARKOVIĆ</v>
      </c>
      <c r="J24" s="5" t="str">
        <f>+VLOOKUP(C24,[2]Sheet1!$B:$K,10,0)</f>
        <v>NEO KAE BG2 Đorđe Vesić</v>
      </c>
      <c r="K24" s="4">
        <v>1</v>
      </c>
      <c r="L24" s="19">
        <v>20</v>
      </c>
      <c r="M24" s="21">
        <v>5</v>
      </c>
    </row>
    <row r="25" spans="1:13" s="7" customFormat="1" ht="15.75" thickBot="1" x14ac:dyDescent="0.3">
      <c r="A25" s="6">
        <v>273</v>
      </c>
      <c r="B25" s="4" t="str">
        <f>+VLOOKUP(A25,'[1]Objekti - SO po objektima 22-21'!$B:$F,2,0)</f>
        <v>1101576620</v>
      </c>
      <c r="C25" s="4" t="str">
        <f t="shared" si="0"/>
        <v>1101576620</v>
      </c>
      <c r="D25" s="4" t="str">
        <f>+VLOOKUP(C25,[2]Sheet1!$B:$K,3,0)</f>
        <v>MP273 SUPER BULEVAR NOVI SAD</v>
      </c>
      <c r="E25" s="5" t="s">
        <v>26</v>
      </c>
      <c r="F25" s="5" t="str">
        <f>+VLOOKUP(C25,[2]Sheet1!$B:$K,5,0)</f>
        <v>BULEVAR OSLOBODJENJA 27</v>
      </c>
      <c r="G25" s="5" t="str">
        <f>+VLOOKUP(C25,[2]Sheet1!$B:$K,6,0)</f>
        <v>NOVI SAD</v>
      </c>
      <c r="H25" s="5" t="str">
        <f>+VLOOKUP(C25,[2]Sheet1!$B:$K,8,0)</f>
        <v>KV1</v>
      </c>
      <c r="I25" s="5" t="str">
        <f>+VLOOKUP(C25,[2]Sheet1!$B:$K,7,0)</f>
        <v>MILICA KRSTIĆ</v>
      </c>
      <c r="J25" s="5" t="str">
        <f>+VLOOKUP(C25,[2]Sheet1!$B:$K,10,0)</f>
        <v>NEO KAE Vojvodina Momir Adžić</v>
      </c>
      <c r="K25" s="4">
        <v>1</v>
      </c>
      <c r="L25" s="19">
        <v>30</v>
      </c>
      <c r="M25" s="21">
        <v>5</v>
      </c>
    </row>
    <row r="26" spans="1:13" s="7" customFormat="1" ht="15.75" thickBot="1" x14ac:dyDescent="0.3">
      <c r="A26" s="6">
        <v>278</v>
      </c>
      <c r="B26" s="4" t="str">
        <f>+VLOOKUP(A26,'[1]Objekti - SO po objektima 22-21'!$B:$F,2,0)</f>
        <v>1101576597</v>
      </c>
      <c r="C26" s="4" t="str">
        <f t="shared" si="0"/>
        <v>1101576597</v>
      </c>
      <c r="D26" s="4" t="str">
        <f>+VLOOKUP(C26,[2]Sheet1!$B:$K,3,0)</f>
        <v>MP278 SUPER PLAZA KRAGUJEVAC</v>
      </c>
      <c r="E26" s="5" t="s">
        <v>27</v>
      </c>
      <c r="F26" s="5" t="str">
        <f>+VLOOKUP(C26,[2]Sheet1!$B:$K,5,0)</f>
        <v>BULEVAR KRALJICE MARIJE BB</v>
      </c>
      <c r="G26" s="5" t="str">
        <f>+VLOOKUP(C26,[2]Sheet1!$B:$K,6,0)</f>
        <v>KRAGUJEVAC</v>
      </c>
      <c r="H26" s="5" t="str">
        <f>+VLOOKUP(C26,[2]Sheet1!$B:$K,8,0)</f>
        <v>KK3</v>
      </c>
      <c r="I26" s="5" t="str">
        <f>+VLOOKUP(C26,[2]Sheet1!$B:$K,7,0)</f>
        <v>JULIJA BRANKOVIĆ</v>
      </c>
      <c r="J26" s="5" t="str">
        <f>+VLOOKUP(C26,[2]Sheet1!$B:$K,10,0)</f>
        <v>NEO KAE KV i NIS Ivana Nikolic</v>
      </c>
      <c r="K26" s="4">
        <v>1</v>
      </c>
      <c r="L26" s="19">
        <v>20</v>
      </c>
      <c r="M26" s="21">
        <v>5</v>
      </c>
    </row>
    <row r="27" spans="1:13" s="7" customFormat="1" ht="15.75" thickBot="1" x14ac:dyDescent="0.3">
      <c r="A27" s="6">
        <v>282</v>
      </c>
      <c r="B27" s="4" t="str">
        <f>+VLOOKUP(A27,'[1]Objekti - SO po objektima 22-21'!$B:$F,2,0)</f>
        <v>1101576598</v>
      </c>
      <c r="C27" s="4" t="str">
        <f t="shared" si="0"/>
        <v>1101576598</v>
      </c>
      <c r="D27" s="4" t="str">
        <f>+VLOOKUP(C27,[2]Sheet1!$B:$K,3,0)</f>
        <v>MP282 NOVA PAZOVA</v>
      </c>
      <c r="E27" s="5" t="s">
        <v>28</v>
      </c>
      <c r="F27" s="5" t="str">
        <f>+VLOOKUP(C27,[2]Sheet1!$B:$K,5,0)</f>
        <v>KRALJA PETRA I 43</v>
      </c>
      <c r="G27" s="5" t="str">
        <f>+VLOOKUP(C27,[2]Sheet1!$B:$K,6,0)</f>
        <v>NOVA PAZOVA</v>
      </c>
      <c r="H27" s="5" t="str">
        <f>+VLOOKUP(C27,[2]Sheet1!$B:$K,8,0)</f>
        <v>KK6</v>
      </c>
      <c r="I27" s="5" t="str">
        <f>+VLOOKUP(C27,[2]Sheet1!$B:$K,7,0)</f>
        <v>DANICA TODOROVIĆ</v>
      </c>
      <c r="J27" s="5" t="str">
        <f>+VLOOKUP(C27,[2]Sheet1!$B:$K,10,0)</f>
        <v>NEO KAE BG1 Marina Milosavljević</v>
      </c>
      <c r="K27" s="4">
        <v>1</v>
      </c>
      <c r="L27" s="19">
        <v>20</v>
      </c>
      <c r="M27" s="21">
        <v>5</v>
      </c>
    </row>
    <row r="28" spans="1:13" s="7" customFormat="1" ht="15.75" thickBot="1" x14ac:dyDescent="0.3">
      <c r="A28" s="6">
        <v>284</v>
      </c>
      <c r="B28" s="4" t="str">
        <f>+VLOOKUP(A28,'[1]Objekti - SO po objektima 22-21'!$B:$F,2,0)</f>
        <v>1101576561</v>
      </c>
      <c r="C28" s="4" t="str">
        <f t="shared" si="0"/>
        <v>1101576561</v>
      </c>
      <c r="D28" s="4" t="str">
        <f>+VLOOKUP(C28,[2]Sheet1!$B:$K,3,0)</f>
        <v>MP284 CRVENI KRST BEOGRAD</v>
      </c>
      <c r="E28" s="5" t="s">
        <v>29</v>
      </c>
      <c r="F28" s="5" t="str">
        <f>+VLOOKUP(C28,[2]Sheet1!$B:$K,5,0)</f>
        <v>CARA NIKOLAJA 78</v>
      </c>
      <c r="G28" s="5" t="str">
        <f>+VLOOKUP(C28,[2]Sheet1!$B:$K,6,0)</f>
        <v>BEOGRAD</v>
      </c>
      <c r="H28" s="5" t="str">
        <f>+VLOOKUP(C28,[2]Sheet1!$B:$K,8,0)</f>
        <v>KL3</v>
      </c>
      <c r="I28" s="5" t="str">
        <f>+VLOOKUP(C28,[2]Sheet1!$B:$K,7,0)</f>
        <v>VLADIMIR MARKOVIĆ</v>
      </c>
      <c r="J28" s="5" t="str">
        <f>+VLOOKUP(C28,[2]Sheet1!$B:$K,10,0)</f>
        <v>NEO KAE BG2 Đorđe Vesić</v>
      </c>
      <c r="K28" s="4">
        <v>1</v>
      </c>
      <c r="L28" s="19">
        <v>20</v>
      </c>
      <c r="M28" s="21">
        <v>5</v>
      </c>
    </row>
    <row r="29" spans="1:13" s="7" customFormat="1" ht="15.75" thickBot="1" x14ac:dyDescent="0.3">
      <c r="A29" s="6">
        <v>286</v>
      </c>
      <c r="B29" s="4" t="str">
        <f>+VLOOKUP(A29,'[1]Objekti - SO po objektima 22-21'!$B:$F,2,0)</f>
        <v>1101576599</v>
      </c>
      <c r="C29" s="4" t="str">
        <f t="shared" si="0"/>
        <v>1101576599</v>
      </c>
      <c r="D29" s="4" t="str">
        <f>+VLOOKUP(C29,[2]Sheet1!$B:$K,3,0)</f>
        <v>MP286 SUPER CENTAR ŠID</v>
      </c>
      <c r="E29" s="5" t="s">
        <v>30</v>
      </c>
      <c r="F29" s="5" t="str">
        <f>+VLOOKUP(C29,[2]Sheet1!$B:$K,5,0)</f>
        <v>CARA DUŠANA 39</v>
      </c>
      <c r="G29" s="5" t="str">
        <f>+VLOOKUP(C29,[2]Sheet1!$B:$K,6,0)</f>
        <v>ŠID</v>
      </c>
      <c r="H29" s="5" t="str">
        <f>+VLOOKUP(C29,[2]Sheet1!$B:$K,8,0)</f>
        <v>KL0</v>
      </c>
      <c r="I29" s="5" t="str">
        <f>+VLOOKUP(C29,[2]Sheet1!$B:$K,7,0)</f>
        <v>VUJADIN STANIĆ</v>
      </c>
      <c r="J29" s="5" t="str">
        <f>+VLOOKUP(C29,[2]Sheet1!$B:$K,10,0)</f>
        <v>NEO KAE BG1 Marina Milosavljević</v>
      </c>
      <c r="K29" s="4">
        <v>1</v>
      </c>
      <c r="L29" s="19">
        <v>20</v>
      </c>
      <c r="M29" s="21">
        <v>5</v>
      </c>
    </row>
    <row r="30" spans="1:13" s="7" customFormat="1" ht="15.75" thickBot="1" x14ac:dyDescent="0.3">
      <c r="A30" s="6">
        <v>288</v>
      </c>
      <c r="B30" s="4" t="str">
        <f>+VLOOKUP(A30,'[1]Objekti - SO po objektima 22-21'!$B:$F,2,0)</f>
        <v>1101576513</v>
      </c>
      <c r="C30" s="4" t="str">
        <f t="shared" si="0"/>
        <v>1101576513</v>
      </c>
      <c r="D30" s="4" t="s">
        <v>115</v>
      </c>
      <c r="E30" s="5" t="s">
        <v>31</v>
      </c>
      <c r="F30" s="5" t="s">
        <v>116</v>
      </c>
      <c r="G30" s="5" t="s">
        <v>117</v>
      </c>
      <c r="H30" s="5" t="s">
        <v>156</v>
      </c>
      <c r="I30" s="5" t="s">
        <v>158</v>
      </c>
      <c r="J30" s="5" t="s">
        <v>157</v>
      </c>
      <c r="K30" s="4">
        <v>1</v>
      </c>
      <c r="L30" s="19">
        <v>20</v>
      </c>
      <c r="M30" s="21">
        <v>5</v>
      </c>
    </row>
    <row r="31" spans="1:13" s="7" customFormat="1" ht="15.75" thickBot="1" x14ac:dyDescent="0.3">
      <c r="A31" s="6">
        <v>297</v>
      </c>
      <c r="B31" s="4" t="str">
        <f>+VLOOKUP(A31,'[1]Objekti - SO po objektima 22-21'!$B:$F,2,0)</f>
        <v>1101576540</v>
      </c>
      <c r="C31" s="4" t="str">
        <f t="shared" si="0"/>
        <v>1101576540</v>
      </c>
      <c r="D31" s="4" t="str">
        <f>+VLOOKUP(C31,[2]Sheet1!$B:$K,3,0)</f>
        <v>MP297 SUPER JUŽNI BULEVAR BEOGRAD</v>
      </c>
      <c r="E31" s="5" t="s">
        <v>32</v>
      </c>
      <c r="F31" s="5" t="str">
        <f>+VLOOKUP(C31,[2]Sheet1!$B:$K,5,0)</f>
        <v>JUŽNI BULEVAR 95</v>
      </c>
      <c r="G31" s="5" t="str">
        <f>+VLOOKUP(C31,[2]Sheet1!$B:$K,6,0)</f>
        <v>ZVEZDARA,BEOGRAD</v>
      </c>
      <c r="H31" s="5" t="str">
        <f>+VLOOKUP(C31,[2]Sheet1!$B:$K,8,0)</f>
        <v>KL3</v>
      </c>
      <c r="I31" s="5" t="str">
        <f>+VLOOKUP(C31,[2]Sheet1!$B:$K,7,0)</f>
        <v>VLADIMIR MARKOVIĆ</v>
      </c>
      <c r="J31" s="5" t="str">
        <f>+VLOOKUP(C31,[2]Sheet1!$B:$K,10,0)</f>
        <v>NEO KAE BG2 Đorđe Vesić</v>
      </c>
      <c r="K31" s="4">
        <v>1</v>
      </c>
      <c r="L31" s="19">
        <v>20</v>
      </c>
      <c r="M31" s="21">
        <v>5</v>
      </c>
    </row>
    <row r="32" spans="1:13" s="7" customFormat="1" ht="15.75" thickBot="1" x14ac:dyDescent="0.3">
      <c r="A32" s="6">
        <v>309</v>
      </c>
      <c r="B32" s="4" t="str">
        <f>+VLOOKUP(A32,'[1]Objekti - SO po objektima 22-21'!$B:$F,2,0)</f>
        <v>1101576647</v>
      </c>
      <c r="C32" s="4" t="str">
        <f t="shared" si="0"/>
        <v>1101576647</v>
      </c>
      <c r="D32" s="4" t="str">
        <f>+VLOOKUP(C32,[2]Sheet1!$B:$K,3,0)</f>
        <v>MP309 SUPER APATIN</v>
      </c>
      <c r="E32" s="5" t="s">
        <v>33</v>
      </c>
      <c r="F32" s="5" t="str">
        <f>+VLOOKUP(C32,[2]Sheet1!$B:$K,5,0)</f>
        <v>BRANKA RADIČEVIĆA BB</v>
      </c>
      <c r="G32" s="5" t="str">
        <f>+VLOOKUP(C32,[2]Sheet1!$B:$K,6,0)</f>
        <v>APATIN</v>
      </c>
      <c r="H32" s="5" t="str">
        <f>+VLOOKUP(C32,[2]Sheet1!$B:$K,8,0)</f>
        <v>KH0</v>
      </c>
      <c r="I32" s="5" t="str">
        <f>+VLOOKUP(C32,[2]Sheet1!$B:$K,7,0)</f>
        <v>LUKA KALINOV</v>
      </c>
      <c r="J32" s="5" t="str">
        <f>+VLOOKUP(C32,[2]Sheet1!$B:$K,10,0)</f>
        <v>NEO KAE Vojvodina Momir Adžić</v>
      </c>
      <c r="K32" s="4">
        <v>1</v>
      </c>
      <c r="L32" s="19">
        <v>20</v>
      </c>
      <c r="M32" s="21">
        <v>5</v>
      </c>
    </row>
    <row r="33" spans="1:13" s="7" customFormat="1" ht="15.75" thickBot="1" x14ac:dyDescent="0.3">
      <c r="A33" s="6">
        <v>312</v>
      </c>
      <c r="B33" s="4" t="str">
        <f>+VLOOKUP(A33,'[1]Objekti - SO po objektima 22-21'!$B:$F,2,0)</f>
        <v>1101576509</v>
      </c>
      <c r="C33" s="4" t="str">
        <f t="shared" si="0"/>
        <v>1101576509</v>
      </c>
      <c r="D33" s="4" t="str">
        <f>+VLOOKUP(C33,[2]Sheet1!$B:$K,3,0)</f>
        <v>MP312 IDEA SUPER 312, BAČKA PALANKA</v>
      </c>
      <c r="E33" s="5" t="s">
        <v>34</v>
      </c>
      <c r="F33" s="5" t="str">
        <f>+VLOOKUP(C33,[2]Sheet1!$B:$K,5,0)</f>
        <v>TRG BRATSTVA I JEDINSTVA 6</v>
      </c>
      <c r="G33" s="5" t="str">
        <f>+VLOOKUP(C33,[2]Sheet1!$B:$K,6,0)</f>
        <v>BAČKA PALANKA</v>
      </c>
      <c r="H33" s="5" t="str">
        <f>+VLOOKUP(C33,[2]Sheet1!$B:$K,8,0)</f>
        <v>KL1</v>
      </c>
      <c r="I33" s="5" t="str">
        <f>+VLOOKUP(C33,[2]Sheet1!$B:$K,7,0)</f>
        <v>TIJANA ŠEPELJ</v>
      </c>
      <c r="J33" s="5" t="str">
        <f>+VLOOKUP(C33,[2]Sheet1!$B:$K,10,0)</f>
        <v>NEO KAE Vojvodina Momir Adžić</v>
      </c>
      <c r="K33" s="4">
        <v>1</v>
      </c>
      <c r="L33" s="19">
        <v>25</v>
      </c>
      <c r="M33" s="21">
        <v>5</v>
      </c>
    </row>
    <row r="34" spans="1:13" s="7" customFormat="1" ht="15.75" thickBot="1" x14ac:dyDescent="0.3">
      <c r="A34" s="6">
        <v>327</v>
      </c>
      <c r="B34" s="4" t="str">
        <f>+VLOOKUP(A34,'[1]Objekti - SO po objektima 22-21'!$B:$F,2,0)</f>
        <v>1101576723</v>
      </c>
      <c r="C34" s="4" t="str">
        <f t="shared" si="0"/>
        <v>1101576723</v>
      </c>
      <c r="D34" s="4" t="str">
        <f>+VLOOKUP(C34,[2]Sheet1!$B:$K,3,0)</f>
        <v>MP327 SUPER TEMERIN</v>
      </c>
      <c r="E34" s="5" t="s">
        <v>35</v>
      </c>
      <c r="F34" s="5" t="str">
        <f>+VLOOKUP(C34,[2]Sheet1!$B:$K,5,0)</f>
        <v>NOVOSADSKA 429</v>
      </c>
      <c r="G34" s="5" t="str">
        <f>+VLOOKUP(C34,[2]Sheet1!$B:$K,6,0)</f>
        <v>TEMERIN</v>
      </c>
      <c r="H34" s="5" t="str">
        <f>+VLOOKUP(C34,[2]Sheet1!$B:$K,8,0)</f>
        <v>KV1</v>
      </c>
      <c r="I34" s="5" t="str">
        <f>+VLOOKUP(C34,[2]Sheet1!$B:$K,7,0)</f>
        <v>MILICA KRSTIĆ</v>
      </c>
      <c r="J34" s="5" t="str">
        <f>+VLOOKUP(C34,[2]Sheet1!$B:$K,10,0)</f>
        <v>NEO KAE Vojvodina Momir Adžić</v>
      </c>
      <c r="K34" s="4">
        <v>1</v>
      </c>
      <c r="L34" s="19">
        <v>20</v>
      </c>
      <c r="M34" s="21">
        <v>5</v>
      </c>
    </row>
    <row r="35" spans="1:13" s="7" customFormat="1" ht="15.75" thickBot="1" x14ac:dyDescent="0.3">
      <c r="A35" s="6">
        <v>330</v>
      </c>
      <c r="B35" s="4" t="str">
        <f>+VLOOKUP(A35,'[1]Objekti - SO po objektima 22-21'!$B:$F,2,0)</f>
        <v>1101576717</v>
      </c>
      <c r="C35" s="4" t="str">
        <f t="shared" si="0"/>
        <v>1101576717</v>
      </c>
      <c r="D35" s="4" t="str">
        <f>+VLOOKUP(C35,[2]Sheet1!$B:$K,3,0)</f>
        <v>MP330 MILANA RAKIĆA BEOGRAD</v>
      </c>
      <c r="E35" s="5" t="s">
        <v>36</v>
      </c>
      <c r="F35" s="5" t="str">
        <f>+VLOOKUP(C35,[2]Sheet1!$B:$K,5,0)</f>
        <v>MILANA RAKIĆA 80</v>
      </c>
      <c r="G35" s="5" t="str">
        <f>+VLOOKUP(C35,[2]Sheet1!$B:$K,6,0)</f>
        <v>BEOGRAD</v>
      </c>
      <c r="H35" s="5" t="str">
        <f>+VLOOKUP(C35,[2]Sheet1!$B:$K,8,0)</f>
        <v>KJ9</v>
      </c>
      <c r="I35" s="5" t="str">
        <f>+VLOOKUP(C35,[2]Sheet1!$B:$K,7,0)</f>
        <v>DARIA NINIĆ</v>
      </c>
      <c r="J35" s="5" t="str">
        <f>+VLOOKUP(C35,[2]Sheet1!$B:$K,10,0)</f>
        <v>NEO KAE BG2 Đorđe Vesić</v>
      </c>
      <c r="K35" s="4">
        <v>1</v>
      </c>
      <c r="L35" s="19">
        <v>20</v>
      </c>
      <c r="M35" s="21">
        <v>5</v>
      </c>
    </row>
    <row r="36" spans="1:13" s="7" customFormat="1" ht="15.75" thickBot="1" x14ac:dyDescent="0.3">
      <c r="A36" s="6">
        <v>336</v>
      </c>
      <c r="B36" s="4" t="str">
        <f>+VLOOKUP(A36,'[1]Objekti - SO po objektima 22-21'!$B:$F,2,0)</f>
        <v>1101576726</v>
      </c>
      <c r="C36" s="4" t="str">
        <f t="shared" si="0"/>
        <v>1101576726</v>
      </c>
      <c r="D36" s="4" t="str">
        <f>+VLOOKUP(C36,[2]Sheet1!$B:$K,3,0)</f>
        <v>MP336 D TUCOVIĆA2 BEOGRAD</v>
      </c>
      <c r="E36" s="5" t="s">
        <v>37</v>
      </c>
      <c r="F36" s="5" t="str">
        <f>+VLOOKUP(C36,[2]Sheet1!$B:$K,5,0)</f>
        <v>DIMITRIJA TUCOVIĆA 108</v>
      </c>
      <c r="G36" s="5" t="str">
        <f>+VLOOKUP(C36,[2]Sheet1!$B:$K,6,0)</f>
        <v>BEOGRAD</v>
      </c>
      <c r="H36" s="5" t="str">
        <f>+VLOOKUP(C36,[2]Sheet1!$B:$K,8,0)</f>
        <v>KL3</v>
      </c>
      <c r="I36" s="5" t="str">
        <f>+VLOOKUP(C36,[2]Sheet1!$B:$K,7,0)</f>
        <v>VLADIMIR MARKOVIĆ</v>
      </c>
      <c r="J36" s="5" t="str">
        <f>+VLOOKUP(C36,[2]Sheet1!$B:$K,10,0)</f>
        <v>NEO KAE BG2 Đorđe Vesić</v>
      </c>
      <c r="K36" s="4">
        <v>1</v>
      </c>
      <c r="L36" s="19">
        <v>20</v>
      </c>
      <c r="M36" s="21">
        <v>5</v>
      </c>
    </row>
    <row r="37" spans="1:13" s="7" customFormat="1" ht="15.75" thickBot="1" x14ac:dyDescent="0.3">
      <c r="A37" s="6">
        <v>337</v>
      </c>
      <c r="B37" s="4" t="str">
        <f>+VLOOKUP(A37,'[1]Objekti - SO po objektima 22-21'!$B:$F,2,0)</f>
        <v>1101576163</v>
      </c>
      <c r="C37" s="4" t="str">
        <f t="shared" si="0"/>
        <v>1101576163</v>
      </c>
      <c r="D37" s="4" t="str">
        <f>+VLOOKUP(C37,[2]Sheet1!$B:$K,3,0)</f>
        <v>MP337 RODA FUTOŠKA NS</v>
      </c>
      <c r="E37" s="5" t="s">
        <v>38</v>
      </c>
      <c r="F37" s="5" t="str">
        <f>+VLOOKUP(C37,[2]Sheet1!$B:$K,5,0)</f>
        <v>KIS ERNEA 2</v>
      </c>
      <c r="G37" s="5" t="str">
        <f>+VLOOKUP(C37,[2]Sheet1!$B:$K,6,0)</f>
        <v>NOVI SAD</v>
      </c>
      <c r="H37" s="5" t="str">
        <f>+VLOOKUP(C37,[2]Sheet1!$B:$K,8,0)</f>
        <v>KL1</v>
      </c>
      <c r="I37" s="5" t="str">
        <f>+VLOOKUP(C37,[2]Sheet1!$B:$K,7,0)</f>
        <v>TIJANA ŠEPELJ</v>
      </c>
      <c r="J37" s="5" t="str">
        <f>+VLOOKUP(C37,[2]Sheet1!$B:$K,10,0)</f>
        <v>NEO KAE Vojvodina Momir Adžić</v>
      </c>
      <c r="K37" s="4">
        <v>1</v>
      </c>
      <c r="L37" s="19">
        <v>30</v>
      </c>
      <c r="M37" s="21">
        <v>5</v>
      </c>
    </row>
    <row r="38" spans="1:13" s="7" customFormat="1" ht="15.75" thickBot="1" x14ac:dyDescent="0.3">
      <c r="A38" s="6">
        <v>340</v>
      </c>
      <c r="B38" s="4" t="str">
        <f>+VLOOKUP(A38,'[1]Objekti - SO po objektima 22-21'!$B:$F,2,0)</f>
        <v>1101576113</v>
      </c>
      <c r="C38" s="4" t="str">
        <f t="shared" si="0"/>
        <v>1101576113</v>
      </c>
      <c r="D38" s="4" t="str">
        <f>+VLOOKUP(C38,[2]Sheet1!$B:$K,3,0)</f>
        <v>MP340 RODA MLADENOVAC</v>
      </c>
      <c r="E38" s="5" t="s">
        <v>39</v>
      </c>
      <c r="F38" s="5" t="str">
        <f>+VLOOKUP(C38,[2]Sheet1!$B:$K,5,0)</f>
        <v>BRAĆE BADŽAK 2</v>
      </c>
      <c r="G38" s="5" t="str">
        <f>+VLOOKUP(C38,[2]Sheet1!$B:$K,6,0)</f>
        <v>MLADENOVAC</v>
      </c>
      <c r="H38" s="5" t="str">
        <f>+VLOOKUP(C38,[2]Sheet1!$B:$K,8,0)</f>
        <v>KN5</v>
      </c>
      <c r="I38" s="5" t="str">
        <f>+VLOOKUP(C38,[2]Sheet1!$B:$K,7,0)</f>
        <v>JELENA MARTINOVIĆ</v>
      </c>
      <c r="J38" s="5" t="str">
        <f>+VLOOKUP(C38,[2]Sheet1!$B:$K,10,0)</f>
        <v>NEO KAE BG2 Đorđe Vesić</v>
      </c>
      <c r="K38" s="4">
        <v>1</v>
      </c>
      <c r="L38" s="19">
        <v>30</v>
      </c>
      <c r="M38" s="21">
        <v>5</v>
      </c>
    </row>
    <row r="39" spans="1:13" s="7" customFormat="1" ht="15.75" thickBot="1" x14ac:dyDescent="0.3">
      <c r="A39" s="6">
        <v>343</v>
      </c>
      <c r="B39" s="4" t="str">
        <f>+VLOOKUP(A39,'[1]Objekti - SO po objektima 22-21'!$B:$F,2,0)</f>
        <v>1101576002</v>
      </c>
      <c r="C39" s="4" t="str">
        <f t="shared" si="0"/>
        <v>1101576002</v>
      </c>
      <c r="D39" s="4" t="str">
        <f>+VLOOKUP(C39,[2]Sheet1!$B:$K,3,0)</f>
        <v>MP343 RODA ČAČAK</v>
      </c>
      <c r="E39" s="5" t="s">
        <v>40</v>
      </c>
      <c r="F39" s="5" t="str">
        <f>+VLOOKUP(C39,[2]Sheet1!$B:$K,5,0)</f>
        <v>BRAĆE SPASIĆA BB</v>
      </c>
      <c r="G39" s="5" t="str">
        <f>+VLOOKUP(C39,[2]Sheet1!$B:$K,6,0)</f>
        <v>ČAČAK</v>
      </c>
      <c r="H39" s="5" t="str">
        <f>+VLOOKUP(C39,[2]Sheet1!$B:$K,8,0)</f>
        <v>KK3</v>
      </c>
      <c r="I39" s="5" t="str">
        <f>+VLOOKUP(C39,[2]Sheet1!$B:$K,7,0)</f>
        <v>JULIJA BRANKOVIĆ</v>
      </c>
      <c r="J39" s="5" t="str">
        <f>+VLOOKUP(C39,[2]Sheet1!$B:$K,10,0)</f>
        <v>NEO KAE KV i NIS Ivana Nikolic</v>
      </c>
      <c r="K39" s="4">
        <v>1</v>
      </c>
      <c r="L39" s="19">
        <v>30</v>
      </c>
      <c r="M39" s="21">
        <v>5</v>
      </c>
    </row>
    <row r="40" spans="1:13" s="7" customFormat="1" ht="15.75" thickBot="1" x14ac:dyDescent="0.3">
      <c r="A40" s="6">
        <v>345</v>
      </c>
      <c r="B40" s="4" t="str">
        <f>+VLOOKUP(A40,'[1]Objekti - SO po objektima 22-21'!$B:$F,2,0)</f>
        <v>1101576006</v>
      </c>
      <c r="C40" s="4" t="str">
        <f t="shared" si="0"/>
        <v>1101576006</v>
      </c>
      <c r="D40" s="4" t="str">
        <f>+VLOOKUP(C40,[2]Sheet1!$B:$K,3,0)</f>
        <v>MP345 RODA MEGA NIŠ</v>
      </c>
      <c r="E40" s="5" t="s">
        <v>41</v>
      </c>
      <c r="F40" s="5" t="str">
        <f>+VLOOKUP(C40,[2]Sheet1!$B:$K,5,0)</f>
        <v>VIZANTIJSKI BULEVAR BB ( DUVANISTE)</v>
      </c>
      <c r="G40" s="5" t="str">
        <f>+VLOOKUP(C40,[2]Sheet1!$B:$K,6,0)</f>
        <v>NIŠ</v>
      </c>
      <c r="H40" s="5" t="str">
        <f>+VLOOKUP(C40,[2]Sheet1!$B:$K,8,0)</f>
        <v>KK4</v>
      </c>
      <c r="I40" s="5" t="str">
        <f>+VLOOKUP(C40,[2]Sheet1!$B:$K,7,0)</f>
        <v>KRISTINA DIMITRIJEVIC</v>
      </c>
      <c r="J40" s="5" t="str">
        <f>+VLOOKUP(C40,[2]Sheet1!$B:$K,10,0)</f>
        <v>NEO KAE KV i NIS Ivana Nikolic</v>
      </c>
      <c r="K40" s="4">
        <v>1</v>
      </c>
      <c r="L40" s="19">
        <v>30</v>
      </c>
      <c r="M40" s="21">
        <v>5</v>
      </c>
    </row>
    <row r="41" spans="1:13" s="7" customFormat="1" ht="15.75" thickBot="1" x14ac:dyDescent="0.3">
      <c r="A41" s="6">
        <v>346</v>
      </c>
      <c r="B41" s="4" t="str">
        <f>+VLOOKUP(A41,'[1]Objekti - SO po objektima 22-21'!$B:$F,2,0)</f>
        <v>1101576103</v>
      </c>
      <c r="C41" s="4" t="str">
        <f t="shared" si="0"/>
        <v>1101576103</v>
      </c>
      <c r="D41" s="4" t="str">
        <f>+VLOOKUP(C41,[2]Sheet1!$B:$K,3,0)</f>
        <v>MP346 RODA LESKOVAC</v>
      </c>
      <c r="E41" s="5" t="s">
        <v>42</v>
      </c>
      <c r="F41" s="5" t="str">
        <f>+VLOOKUP(C41,[2]Sheet1!$B:$K,5,0)</f>
        <v>MILINSKA 147</v>
      </c>
      <c r="G41" s="5" t="str">
        <f>+VLOOKUP(C41,[2]Sheet1!$B:$K,6,0)</f>
        <v>LESKOVAC</v>
      </c>
      <c r="H41" s="5" t="str">
        <f>+VLOOKUP(C41,[2]Sheet1!$B:$K,8,0)</f>
        <v>K00</v>
      </c>
      <c r="I41" s="5" t="str">
        <f>+VLOOKUP(C41,[2]Sheet1!$B:$K,7,0)</f>
        <v>IGOR PAUNOVIĆ</v>
      </c>
      <c r="J41" s="5" t="str">
        <f>+VLOOKUP(C41,[2]Sheet1!$B:$K,10,0)</f>
        <v>NEO KAE KV i NIS Ivana Nikolic</v>
      </c>
      <c r="K41" s="4">
        <v>1</v>
      </c>
      <c r="L41" s="19">
        <v>20</v>
      </c>
      <c r="M41" s="21">
        <v>5</v>
      </c>
    </row>
    <row r="42" spans="1:13" s="7" customFormat="1" ht="15.75" thickBot="1" x14ac:dyDescent="0.3">
      <c r="A42" s="6">
        <v>349</v>
      </c>
      <c r="B42" s="4" t="str">
        <f>+VLOOKUP(A42,'[1]Objekti - SO po objektima 22-21'!$B:$F,2,0)</f>
        <v>1101576061</v>
      </c>
      <c r="C42" s="4" t="str">
        <f t="shared" si="0"/>
        <v>1101576061</v>
      </c>
      <c r="D42" s="4" t="str">
        <f>+VLOOKUP(C42,[2]Sheet1!$B:$K,3,0)</f>
        <v>MP349 RODA ŠABAC</v>
      </c>
      <c r="E42" s="5" t="s">
        <v>43</v>
      </c>
      <c r="F42" s="5" t="str">
        <f>+VLOOKUP(C42,[2]Sheet1!$B:$K,5,0)</f>
        <v>JOVANA CVIJIĆA 1A</v>
      </c>
      <c r="G42" s="5" t="str">
        <f>+VLOOKUP(C42,[2]Sheet1!$B:$K,6,0)</f>
        <v>ŠABAC</v>
      </c>
      <c r="H42" s="5" t="str">
        <f>+VLOOKUP(C42,[2]Sheet1!$B:$K,8,0)</f>
        <v>KL0</v>
      </c>
      <c r="I42" s="5" t="str">
        <f>+VLOOKUP(C42,[2]Sheet1!$B:$K,7,0)</f>
        <v>VUJADIN STANIĆ</v>
      </c>
      <c r="J42" s="5" t="str">
        <f>+VLOOKUP(C42,[2]Sheet1!$B:$K,10,0)</f>
        <v>NEO KAE BG1 Marina Milosavljević</v>
      </c>
      <c r="K42" s="4">
        <v>1</v>
      </c>
      <c r="L42" s="19">
        <v>30</v>
      </c>
      <c r="M42" s="21">
        <v>5</v>
      </c>
    </row>
    <row r="43" spans="1:13" s="7" customFormat="1" ht="15.75" thickBot="1" x14ac:dyDescent="0.3">
      <c r="A43" s="6">
        <v>351</v>
      </c>
      <c r="B43" s="4" t="str">
        <f>+VLOOKUP(A43,'[1]Objekti - SO po objektima 22-21'!$B:$F,2,0)</f>
        <v>1101576147</v>
      </c>
      <c r="C43" s="4" t="str">
        <f t="shared" si="0"/>
        <v>1101576147</v>
      </c>
      <c r="D43" s="4" t="str">
        <f>+VLOOKUP(C43,[2]Sheet1!$B:$K,3,0)</f>
        <v>MP351 RODA KRUŠEVAC 1</v>
      </c>
      <c r="E43" s="5" t="s">
        <v>44</v>
      </c>
      <c r="F43" s="5" t="str">
        <f>+VLOOKUP(C43,[2]Sheet1!$B:$K,5,0)</f>
        <v>BLAGOJA PAROVIĆA 20</v>
      </c>
      <c r="G43" s="5" t="str">
        <f>+VLOOKUP(C43,[2]Sheet1!$B:$K,6,0)</f>
        <v>KRUŠEVAC</v>
      </c>
      <c r="H43" s="5" t="str">
        <f>+VLOOKUP(C43,[2]Sheet1!$B:$K,8,0)</f>
        <v>KO0</v>
      </c>
      <c r="I43" s="5" t="str">
        <f>+VLOOKUP(C43,[2]Sheet1!$B:$K,7,0)</f>
        <v>ALEKSANDAR PROKIĆ</v>
      </c>
      <c r="J43" s="5" t="str">
        <f>+VLOOKUP(C43,[2]Sheet1!$B:$K,10,0)</f>
        <v>NEO KAE KV i NIS Ivana Nikolic</v>
      </c>
      <c r="K43" s="4">
        <v>1</v>
      </c>
      <c r="L43" s="19">
        <v>30</v>
      </c>
      <c r="M43" s="21">
        <v>5</v>
      </c>
    </row>
    <row r="44" spans="1:13" s="7" customFormat="1" ht="15.75" thickBot="1" x14ac:dyDescent="0.3">
      <c r="A44" s="6">
        <v>354</v>
      </c>
      <c r="B44" s="4" t="str">
        <f>+VLOOKUP(A44,'[1]Objekti - SO po objektima 22-21'!$B:$F,2,0)</f>
        <v>1101576077</v>
      </c>
      <c r="C44" s="4" t="str">
        <f t="shared" si="0"/>
        <v>1101576077</v>
      </c>
      <c r="D44" s="4" t="str">
        <f>+VLOOKUP(C44,[2]Sheet1!$B:$K,3,0)</f>
        <v>MP354 SUPER ZVEZDARA BEOGRAD</v>
      </c>
      <c r="E44" s="5" t="s">
        <v>45</v>
      </c>
      <c r="F44" s="5" t="str">
        <f>+VLOOKUP(C44,[2]Sheet1!$B:$K,5,0)</f>
        <v>BULEVAR KRALJA ALEKSANDRA 518 A</v>
      </c>
      <c r="G44" s="5" t="str">
        <f>+VLOOKUP(C44,[2]Sheet1!$B:$K,6,0)</f>
        <v>BEOGRAD</v>
      </c>
      <c r="H44" s="5" t="str">
        <f>+VLOOKUP(C44,[2]Sheet1!$B:$K,8,0)</f>
        <v>KJ9</v>
      </c>
      <c r="I44" s="5" t="str">
        <f>+VLOOKUP(C44,[2]Sheet1!$B:$K,7,0)</f>
        <v>DARIA NINIĆ</v>
      </c>
      <c r="J44" s="5" t="str">
        <f>+VLOOKUP(C44,[2]Sheet1!$B:$K,10,0)</f>
        <v>NEO KAE BG2 Đorđe Vesić</v>
      </c>
      <c r="K44" s="4">
        <v>1</v>
      </c>
      <c r="L44" s="19">
        <v>20</v>
      </c>
      <c r="M44" s="21">
        <v>5</v>
      </c>
    </row>
    <row r="45" spans="1:13" s="7" customFormat="1" ht="15.75" thickBot="1" x14ac:dyDescent="0.3">
      <c r="A45" s="6">
        <v>356</v>
      </c>
      <c r="B45" s="4" t="str">
        <f>+VLOOKUP(A45,'[1]Objekti - SO po objektima 22-21'!$B:$F,2,0)</f>
        <v>1101576080</v>
      </c>
      <c r="C45" s="4" t="str">
        <f t="shared" si="0"/>
        <v>1101576080</v>
      </c>
      <c r="D45" s="4" t="str">
        <f>+VLOOKUP(C45,[2]Sheet1!$B:$K,3,0)</f>
        <v>MP356 SUPER SOMBOR 2</v>
      </c>
      <c r="E45" s="5" t="s">
        <v>46</v>
      </c>
      <c r="F45" s="5" t="str">
        <f>+VLOOKUP(C45,[2]Sheet1!$B:$K,5,0)</f>
        <v>PARISKA 9</v>
      </c>
      <c r="G45" s="5" t="str">
        <f>+VLOOKUP(C45,[2]Sheet1!$B:$K,6,0)</f>
        <v>SOMBOR</v>
      </c>
      <c r="H45" s="5" t="str">
        <f>+VLOOKUP(C45,[2]Sheet1!$B:$K,8,0)</f>
        <v>KH0</v>
      </c>
      <c r="I45" s="5" t="str">
        <f>+VLOOKUP(C45,[2]Sheet1!$B:$K,7,0)</f>
        <v>LUKA KALINOV</v>
      </c>
      <c r="J45" s="5" t="str">
        <f>+VLOOKUP(C45,[2]Sheet1!$B:$K,10,0)</f>
        <v>NEO KAE Vojvodina Momir Adžić</v>
      </c>
      <c r="K45" s="4">
        <v>1</v>
      </c>
      <c r="L45" s="19">
        <v>20</v>
      </c>
      <c r="M45" s="21">
        <v>5</v>
      </c>
    </row>
    <row r="46" spans="1:13" s="7" customFormat="1" ht="15.75" thickBot="1" x14ac:dyDescent="0.3">
      <c r="A46" s="6">
        <v>361</v>
      </c>
      <c r="B46" s="4" t="str">
        <f>+VLOOKUP(A46,'[1]Objekti - SO po objektima 22-21'!$B:$F,2,0)</f>
        <v>1101576093</v>
      </c>
      <c r="C46" s="4" t="str">
        <f t="shared" si="0"/>
        <v>1101576093</v>
      </c>
      <c r="D46" s="4" t="str">
        <f>+VLOOKUP(C46,[2]Sheet1!$B:$K,3,0)</f>
        <v>MP361 CENTAR 1 SMEDEREVO</v>
      </c>
      <c r="E46" s="5" t="s">
        <v>47</v>
      </c>
      <c r="F46" s="5" t="str">
        <f>+VLOOKUP(C46,[2]Sheet1!$B:$K,5,0)</f>
        <v>RADOSLAVA MIRKOVIĆA 3</v>
      </c>
      <c r="G46" s="5" t="str">
        <f>+VLOOKUP(C46,[2]Sheet1!$B:$K,6,0)</f>
        <v>SMEDEREVO</v>
      </c>
      <c r="H46" s="5" t="str">
        <f>+VLOOKUP(C46,[2]Sheet1!$B:$K,8,0)</f>
        <v>K18</v>
      </c>
      <c r="I46" s="5" t="str">
        <f>+VLOOKUP(C46,[2]Sheet1!$B:$K,7,0)</f>
        <v>RADMILA ĆOSIĆ</v>
      </c>
      <c r="J46" s="5" t="str">
        <f>+VLOOKUP(C46,[2]Sheet1!$B:$K,10,0)</f>
        <v>NEO KAE BG2 Đorđe Vesić</v>
      </c>
      <c r="K46" s="4">
        <v>1</v>
      </c>
      <c r="L46" s="19">
        <v>20</v>
      </c>
      <c r="M46" s="21">
        <v>5</v>
      </c>
    </row>
    <row r="47" spans="1:13" s="7" customFormat="1" ht="15.75" thickBot="1" x14ac:dyDescent="0.3">
      <c r="A47" s="6">
        <v>363</v>
      </c>
      <c r="B47" s="4" t="str">
        <f>+VLOOKUP(A47,'[1]Objekti - SO po objektima 22-21'!$B:$F,2,0)</f>
        <v>1101576104</v>
      </c>
      <c r="C47" s="4" t="str">
        <f t="shared" si="0"/>
        <v>1101576104</v>
      </c>
      <c r="D47" s="4" t="str">
        <f>+VLOOKUP(C47,[2]Sheet1!$B:$K,3,0)</f>
        <v>MP363 RODA BAČKA TOPOLA</v>
      </c>
      <c r="E47" s="5" t="s">
        <v>48</v>
      </c>
      <c r="F47" s="5" t="str">
        <f>+VLOOKUP(C47,[2]Sheet1!$B:$K,5,0)</f>
        <v>BOLJAI FARKASA 1</v>
      </c>
      <c r="G47" s="5" t="str">
        <f>+VLOOKUP(C47,[2]Sheet1!$B:$K,6,0)</f>
        <v>BAČKA TOPOLA</v>
      </c>
      <c r="H47" s="5" t="str">
        <f>+VLOOKUP(C47,[2]Sheet1!$B:$K,8,0)</f>
        <v>KL2</v>
      </c>
      <c r="I47" s="5" t="str">
        <f>+VLOOKUP(C47,[2]Sheet1!$B:$K,7,0)</f>
        <v>MILENA  LUKAČEVIĆ</v>
      </c>
      <c r="J47" s="5" t="str">
        <f>+VLOOKUP(C47,[2]Sheet1!$B:$K,10,0)</f>
        <v>NEO KAE Vojvodina Momir Adžić</v>
      </c>
      <c r="K47" s="4">
        <v>1</v>
      </c>
      <c r="L47" s="19">
        <v>30</v>
      </c>
      <c r="M47" s="21">
        <v>5</v>
      </c>
    </row>
    <row r="48" spans="1:13" s="7" customFormat="1" ht="15.75" thickBot="1" x14ac:dyDescent="0.3">
      <c r="A48" s="6">
        <v>364</v>
      </c>
      <c r="B48" s="4" t="str">
        <f>+VLOOKUP(A48,'[1]Objekti - SO po objektima 22-21'!$B:$F,2,0)</f>
        <v>1101576079</v>
      </c>
      <c r="C48" s="4" t="str">
        <f t="shared" si="0"/>
        <v>1101576079</v>
      </c>
      <c r="D48" s="4" t="str">
        <f>+VLOOKUP(C48,[2]Sheet1!$B:$K,3,0)</f>
        <v>MP364 SUPER SENTA</v>
      </c>
      <c r="E48" s="5" t="s">
        <v>49</v>
      </c>
      <c r="F48" s="5" t="str">
        <f>+VLOOKUP(C48,[2]Sheet1!$B:$K,5,0)</f>
        <v>JOVANA ĐORĐEVIĆA 11</v>
      </c>
      <c r="G48" s="5" t="str">
        <f>+VLOOKUP(C48,[2]Sheet1!$B:$K,6,0)</f>
        <v>SENTA</v>
      </c>
      <c r="H48" s="5" t="str">
        <f>+VLOOKUP(C48,[2]Sheet1!$B:$K,8,0)</f>
        <v>KL2</v>
      </c>
      <c r="I48" s="5" t="str">
        <f>+VLOOKUP(C48,[2]Sheet1!$B:$K,7,0)</f>
        <v>MILENA  LUKAČEVIĆ</v>
      </c>
      <c r="J48" s="5" t="str">
        <f>+VLOOKUP(C48,[2]Sheet1!$B:$K,10,0)</f>
        <v>NEO KAE Vojvodina Momir Adžić</v>
      </c>
      <c r="K48" s="4">
        <v>1</v>
      </c>
      <c r="L48" s="19">
        <v>20</v>
      </c>
      <c r="M48" s="21">
        <v>5</v>
      </c>
    </row>
    <row r="49" spans="1:13" s="7" customFormat="1" ht="15.75" thickBot="1" x14ac:dyDescent="0.3">
      <c r="A49" s="6">
        <v>365</v>
      </c>
      <c r="B49" s="4" t="str">
        <f>+VLOOKUP(A49,'[1]Objekti - SO po objektima 22-21'!$B:$F,2,0)</f>
        <v>1101576118</v>
      </c>
      <c r="C49" s="4" t="str">
        <f t="shared" si="0"/>
        <v>1101576118</v>
      </c>
      <c r="D49" s="4" t="str">
        <f>+VLOOKUP(C49,[2]Sheet1!$B:$K,3,0)</f>
        <v>MP365 SUPER VRBAS</v>
      </c>
      <c r="E49" s="5" t="s">
        <v>50</v>
      </c>
      <c r="F49" s="5" t="str">
        <f>+VLOOKUP(C49,[2]Sheet1!$B:$K,5,0)</f>
        <v>NARODNOG FRONTA 51</v>
      </c>
      <c r="G49" s="5" t="str">
        <f>+VLOOKUP(C49,[2]Sheet1!$B:$K,6,0)</f>
        <v>VRBAS</v>
      </c>
      <c r="H49" s="5" t="str">
        <f>+VLOOKUP(C49,[2]Sheet1!$B:$K,8,0)</f>
        <v>KH0</v>
      </c>
      <c r="I49" s="5" t="str">
        <f>+VLOOKUP(C49,[2]Sheet1!$B:$K,7,0)</f>
        <v>LUKA KALINOV</v>
      </c>
      <c r="J49" s="5" t="str">
        <f>+VLOOKUP(C49,[2]Sheet1!$B:$K,10,0)</f>
        <v>NEO KAE Vojvodina Momir Adžić</v>
      </c>
      <c r="K49" s="4">
        <v>1</v>
      </c>
      <c r="L49" s="19">
        <v>20</v>
      </c>
      <c r="M49" s="21">
        <v>5</v>
      </c>
    </row>
    <row r="50" spans="1:13" s="7" customFormat="1" ht="15.75" thickBot="1" x14ac:dyDescent="0.3">
      <c r="A50" s="6">
        <v>381</v>
      </c>
      <c r="B50" s="4" t="str">
        <f>+VLOOKUP(A50,'[1]Objekti - SO po objektima 22-21'!$B:$F,2,0)</f>
        <v>1101576105</v>
      </c>
      <c r="C50" s="4" t="str">
        <f t="shared" si="0"/>
        <v>1101576105</v>
      </c>
      <c r="D50" s="4" t="s">
        <v>107</v>
      </c>
      <c r="E50" s="5" t="s">
        <v>51</v>
      </c>
      <c r="F50" s="5" t="s">
        <v>108</v>
      </c>
      <c r="G50" s="5" t="s">
        <v>109</v>
      </c>
      <c r="H50" s="5" t="s">
        <v>105</v>
      </c>
      <c r="I50" s="5" t="s">
        <v>106</v>
      </c>
      <c r="J50" s="5" t="s">
        <v>161</v>
      </c>
      <c r="K50" s="4">
        <v>1</v>
      </c>
      <c r="L50" s="19">
        <v>20</v>
      </c>
      <c r="M50" s="21">
        <v>5</v>
      </c>
    </row>
    <row r="51" spans="1:13" s="7" customFormat="1" ht="15.75" thickBot="1" x14ac:dyDescent="0.3">
      <c r="A51" s="6">
        <v>383</v>
      </c>
      <c r="B51" s="4" t="str">
        <f>+VLOOKUP(A51,'[1]Objekti - SO po objektima 22-21'!$B:$F,2,0)</f>
        <v>1101576124</v>
      </c>
      <c r="C51" s="4" t="str">
        <f t="shared" si="0"/>
        <v>1101576124</v>
      </c>
      <c r="D51" s="4" t="str">
        <f>+VLOOKUP(C51,[2]Sheet1!$B:$K,3,0)</f>
        <v>MP383 RODA KARABURMA BEOGRAD</v>
      </c>
      <c r="E51" s="5" t="s">
        <v>52</v>
      </c>
      <c r="F51" s="5" t="str">
        <f>+VLOOKUP(C51,[2]Sheet1!$B:$K,5,0)</f>
        <v>MIRIJEVSKI BULEVAR 18B, KARABURMA</v>
      </c>
      <c r="G51" s="5" t="str">
        <f>+VLOOKUP(C51,[2]Sheet1!$B:$K,6,0)</f>
        <v>BEOGRAD</v>
      </c>
      <c r="H51" s="5" t="str">
        <f>+VLOOKUP(C51,[2]Sheet1!$B:$K,8,0)</f>
        <v>K04</v>
      </c>
      <c r="I51" s="5" t="str">
        <f>+VLOOKUP(C51,[2]Sheet1!$B:$K,7,0)</f>
        <v>MARIJA CVIJETIĆ</v>
      </c>
      <c r="J51" s="5" t="str">
        <f>+VLOOKUP(C51,[2]Sheet1!$B:$K,10,0)</f>
        <v>NEO KAE BG1 Marina Milosavljević</v>
      </c>
      <c r="K51" s="4">
        <v>1</v>
      </c>
      <c r="L51" s="19">
        <v>30</v>
      </c>
      <c r="M51" s="21">
        <v>5</v>
      </c>
    </row>
    <row r="52" spans="1:13" s="7" customFormat="1" ht="15.75" thickBot="1" x14ac:dyDescent="0.3">
      <c r="A52" s="6">
        <v>385</v>
      </c>
      <c r="B52" s="4" t="str">
        <f>+VLOOKUP(A52,'[1]Objekti - SO po objektima 22-21'!$B:$F,2,0)</f>
        <v>1101576051</v>
      </c>
      <c r="C52" s="4" t="str">
        <f t="shared" si="0"/>
        <v>1101576051</v>
      </c>
      <c r="D52" s="4" t="str">
        <f>+VLOOKUP(C52,[2]Sheet1!$B:$K,3,0)</f>
        <v>MP385 CARINA SMEDEREVO</v>
      </c>
      <c r="E52" s="5" t="s">
        <v>53</v>
      </c>
      <c r="F52" s="5" t="str">
        <f>+VLOOKUP(C52,[2]Sheet1!$B:$K,5,0)</f>
        <v>PROLETERSKA BB</v>
      </c>
      <c r="G52" s="5" t="str">
        <f>+VLOOKUP(C52,[2]Sheet1!$B:$K,6,0)</f>
        <v>SMEDEREVO</v>
      </c>
      <c r="H52" s="5" t="str">
        <f>+VLOOKUP(C52,[2]Sheet1!$B:$K,8,0)</f>
        <v>K18</v>
      </c>
      <c r="I52" s="5" t="str">
        <f>+VLOOKUP(C52,[2]Sheet1!$B:$K,7,0)</f>
        <v>RADMILA ĆOSIĆ</v>
      </c>
      <c r="J52" s="5" t="str">
        <f>+VLOOKUP(C52,[2]Sheet1!$B:$K,10,0)</f>
        <v>NEO KAE BG2 Đorđe Vesić</v>
      </c>
      <c r="K52" s="4">
        <v>1</v>
      </c>
      <c r="L52" s="19">
        <v>20</v>
      </c>
      <c r="M52" s="21">
        <v>5</v>
      </c>
    </row>
    <row r="53" spans="1:13" s="7" customFormat="1" ht="15.75" thickBot="1" x14ac:dyDescent="0.3">
      <c r="A53" s="6">
        <v>390</v>
      </c>
      <c r="B53" s="4" t="str">
        <f>+VLOOKUP(A53,'[1]Objekti - SO po objektima 22-21'!$B:$F,2,0)</f>
        <v>1101576128</v>
      </c>
      <c r="C53" s="4" t="str">
        <f t="shared" si="0"/>
        <v>1101576128</v>
      </c>
      <c r="D53" s="4" t="str">
        <f>+VLOOKUP(C53,[2]Sheet1!$B:$K,3,0)</f>
        <v>MP390 STARI GRAD BEOGRAD</v>
      </c>
      <c r="E53" s="5" t="s">
        <v>54</v>
      </c>
      <c r="F53" s="5" t="str">
        <f>+VLOOKUP(C53,[2]Sheet1!$B:$K,5,0)</f>
        <v>DEČANSKA BB</v>
      </c>
      <c r="G53" s="5" t="str">
        <f>+VLOOKUP(C53,[2]Sheet1!$B:$K,6,0)</f>
        <v>BEOGRAD</v>
      </c>
      <c r="H53" s="5" t="str">
        <f>+VLOOKUP(C53,[2]Sheet1!$B:$K,8,0)</f>
        <v>KAG</v>
      </c>
      <c r="I53" s="5" t="str">
        <f>+VLOOKUP(C53,[2]Sheet1!$B:$K,7,0)</f>
        <v>DEJANA BRLETIĆ</v>
      </c>
      <c r="J53" s="5" t="str">
        <f>+VLOOKUP(C53,[2]Sheet1!$B:$K,10,0)</f>
        <v>NEO KAE BG1 Marina Milosavljević</v>
      </c>
      <c r="K53" s="4">
        <v>1</v>
      </c>
      <c r="L53" s="19">
        <v>20</v>
      </c>
      <c r="M53" s="21">
        <v>5</v>
      </c>
    </row>
    <row r="54" spans="1:13" s="7" customFormat="1" ht="15.75" thickBot="1" x14ac:dyDescent="0.3">
      <c r="A54" s="6">
        <v>394</v>
      </c>
      <c r="B54" s="4" t="str">
        <f>+VLOOKUP(A54,'[1]Objekti - SO po objektima 22-21'!$B:$F,2,0)</f>
        <v>1101576126</v>
      </c>
      <c r="C54" s="4" t="str">
        <f t="shared" si="0"/>
        <v>1101576126</v>
      </c>
      <c r="D54" s="4" t="str">
        <f>+VLOOKUP(C54,[2]Sheet1!$B:$K,3,0)</f>
        <v>MP394 SUPER ZEMUN 1 BEOGRAD</v>
      </c>
      <c r="E54" s="5" t="s">
        <v>55</v>
      </c>
      <c r="F54" s="5" t="str">
        <f>+VLOOKUP(C54,[2]Sheet1!$B:$K,5,0)</f>
        <v>GLAVNA 11-15</v>
      </c>
      <c r="G54" s="5" t="str">
        <f>+VLOOKUP(C54,[2]Sheet1!$B:$K,6,0)</f>
        <v>ZEMUN</v>
      </c>
      <c r="H54" s="5" t="str">
        <f>+VLOOKUP(C54,[2]Sheet1!$B:$K,8,0)</f>
        <v>KP8</v>
      </c>
      <c r="I54" s="5" t="str">
        <f>+VLOOKUP(C54,[2]Sheet1!$B:$K,7,0)</f>
        <v>DRAGANA MUNJAS</v>
      </c>
      <c r="J54" s="5" t="str">
        <f>+VLOOKUP(C54,[2]Sheet1!$B:$K,10,0)</f>
        <v>NEO KAE BG1 Marina Milosavljević</v>
      </c>
      <c r="K54" s="4">
        <v>1</v>
      </c>
      <c r="L54" s="19">
        <v>20</v>
      </c>
      <c r="M54" s="21">
        <v>5</v>
      </c>
    </row>
    <row r="55" spans="1:13" s="7" customFormat="1" ht="15.75" thickBot="1" x14ac:dyDescent="0.3">
      <c r="A55" s="6">
        <v>396</v>
      </c>
      <c r="B55" s="4" t="str">
        <f>+VLOOKUP(A55,'[1]Objekti - SO po objektima 22-21'!$B:$F,2,0)</f>
        <v>1101576131</v>
      </c>
      <c r="C55" s="4" t="str">
        <f t="shared" si="0"/>
        <v>1101576131</v>
      </c>
      <c r="D55" s="4" t="str">
        <f>+VLOOKUP(C55,[2]Sheet1!$B:$K,3,0)</f>
        <v>MP396 CENTAR 2 UŽICE</v>
      </c>
      <c r="E55" s="5" t="s">
        <v>56</v>
      </c>
      <c r="F55" s="5" t="str">
        <f>+VLOOKUP(C55,[2]Sheet1!$B:$K,5,0)</f>
        <v>DIMITRIJA TUCOVIĆA 91</v>
      </c>
      <c r="G55" s="5" t="str">
        <f>+VLOOKUP(C55,[2]Sheet1!$B:$K,6,0)</f>
        <v>UŽICE</v>
      </c>
      <c r="H55" s="5" t="str">
        <f>+VLOOKUP(C55,[2]Sheet1!$B:$K,8,0)</f>
        <v>K02</v>
      </c>
      <c r="I55" s="5" t="str">
        <f>+VLOOKUP(C55,[2]Sheet1!$B:$K,7,0)</f>
        <v>VELJKO KOLAREVIĆ</v>
      </c>
      <c r="J55" s="5" t="str">
        <f>+VLOOKUP(C55,[2]Sheet1!$B:$K,10,0)</f>
        <v>NEO KAE BG2 Đorđe Vesić</v>
      </c>
      <c r="K55" s="4">
        <v>1</v>
      </c>
      <c r="L55" s="19">
        <v>20</v>
      </c>
      <c r="M55" s="21">
        <v>5</v>
      </c>
    </row>
    <row r="56" spans="1:13" s="7" customFormat="1" ht="15.75" thickBot="1" x14ac:dyDescent="0.3">
      <c r="A56" s="6">
        <v>401</v>
      </c>
      <c r="B56" s="4" t="str">
        <f>+VLOOKUP(A56,'[1]Objekti - SO po objektima 22-21'!$B:$F,2,0)</f>
        <v>1101576146</v>
      </c>
      <c r="C56" s="4" t="str">
        <f t="shared" si="0"/>
        <v>1101576146</v>
      </c>
      <c r="D56" s="4" t="str">
        <f>+VLOOKUP(C56,[2]Sheet1!$B:$K,3,0)</f>
        <v>MP401 SUPER BEOGRAĐANKA BEOGRAD</v>
      </c>
      <c r="E56" s="5" t="s">
        <v>57</v>
      </c>
      <c r="F56" s="5" t="str">
        <f>+VLOOKUP(C56,[2]Sheet1!$B:$K,5,0)</f>
        <v>MASARIKOVA 5</v>
      </c>
      <c r="G56" s="5" t="str">
        <f>+VLOOKUP(C56,[2]Sheet1!$B:$K,6,0)</f>
        <v>BEOGRAD</v>
      </c>
      <c r="H56" s="5" t="str">
        <f>+VLOOKUP(C56,[2]Sheet1!$B:$K,8,0)</f>
        <v>KAG</v>
      </c>
      <c r="I56" s="5" t="str">
        <f>+VLOOKUP(C56,[2]Sheet1!$B:$K,7,0)</f>
        <v>DEJANA BRLETIĆ</v>
      </c>
      <c r="J56" s="5" t="str">
        <f>+VLOOKUP(C56,[2]Sheet1!$B:$K,10,0)</f>
        <v>NEO KAE BG1 Marina Milosavljević</v>
      </c>
      <c r="K56" s="4">
        <v>1</v>
      </c>
      <c r="L56" s="19">
        <v>20</v>
      </c>
      <c r="M56" s="21">
        <v>5</v>
      </c>
    </row>
    <row r="57" spans="1:13" s="7" customFormat="1" ht="15.75" thickBot="1" x14ac:dyDescent="0.3">
      <c r="A57" s="6">
        <v>403</v>
      </c>
      <c r="B57" s="4" t="str">
        <f>+VLOOKUP(A57,'[1]Objekti - SO po objektima 22-21'!$B:$F,2,0)</f>
        <v>1101576136</v>
      </c>
      <c r="C57" s="4" t="str">
        <f t="shared" si="0"/>
        <v>1101576136</v>
      </c>
      <c r="D57" s="4" t="s">
        <v>118</v>
      </c>
      <c r="E57" s="5" t="s">
        <v>58</v>
      </c>
      <c r="F57" s="5" t="s">
        <v>119</v>
      </c>
      <c r="G57" s="5" t="s">
        <v>117</v>
      </c>
      <c r="H57" s="5" t="s">
        <v>156</v>
      </c>
      <c r="I57" s="5" t="s">
        <v>158</v>
      </c>
      <c r="J57" s="5" t="s">
        <v>157</v>
      </c>
      <c r="K57" s="4">
        <v>1</v>
      </c>
      <c r="L57" s="19">
        <v>20</v>
      </c>
      <c r="M57" s="21">
        <v>5</v>
      </c>
    </row>
    <row r="58" spans="1:13" s="7" customFormat="1" ht="15.75" thickBot="1" x14ac:dyDescent="0.3">
      <c r="A58" s="6">
        <v>407</v>
      </c>
      <c r="B58" s="4" t="str">
        <f>+VLOOKUP(A58,'[1]Objekti - SO po objektima 22-21'!$B:$F,2,0)</f>
        <v>1101576145</v>
      </c>
      <c r="C58" s="4" t="str">
        <f t="shared" si="0"/>
        <v>1101576145</v>
      </c>
      <c r="D58" s="4" t="str">
        <f>+VLOOKUP(C58,[2]Sheet1!$B:$K,3,0)</f>
        <v>MP407 RODA VALJEVO</v>
      </c>
      <c r="E58" s="5" t="s">
        <v>59</v>
      </c>
      <c r="F58" s="5" t="str">
        <f>+VLOOKUP(C58,[2]Sheet1!$B:$K,5,0)</f>
        <v>BULEVAR PALIH BORACA 91-92</v>
      </c>
      <c r="G58" s="5" t="str">
        <f>+VLOOKUP(C58,[2]Sheet1!$B:$K,6,0)</f>
        <v>VALJEVO</v>
      </c>
      <c r="H58" s="5" t="str">
        <f>+VLOOKUP(C58,[2]Sheet1!$B:$K,8,0)</f>
        <v>K02</v>
      </c>
      <c r="I58" s="5" t="str">
        <f>+VLOOKUP(C58,[2]Sheet1!$B:$K,7,0)</f>
        <v>VELJKO KOLAREVIĆ</v>
      </c>
      <c r="J58" s="5" t="str">
        <f>+VLOOKUP(C58,[2]Sheet1!$B:$K,10,0)</f>
        <v>NEO KAE BG2 Đorđe Vesić</v>
      </c>
      <c r="K58" s="4">
        <v>1</v>
      </c>
      <c r="L58" s="19">
        <v>30</v>
      </c>
      <c r="M58" s="21">
        <v>5</v>
      </c>
    </row>
    <row r="59" spans="1:13" s="7" customFormat="1" ht="15.75" thickBot="1" x14ac:dyDescent="0.3">
      <c r="A59" s="6">
        <v>408</v>
      </c>
      <c r="B59" s="4" t="str">
        <f>+VLOOKUP(A59,'[1]Objekti - SO po objektima 22-21'!$B:$F,2,0)</f>
        <v>1101576139</v>
      </c>
      <c r="C59" s="4" t="str">
        <f t="shared" si="0"/>
        <v>1101576139</v>
      </c>
      <c r="D59" s="4" t="s">
        <v>120</v>
      </c>
      <c r="E59" s="5" t="s">
        <v>60</v>
      </c>
      <c r="F59" s="5" t="s">
        <v>121</v>
      </c>
      <c r="G59" s="5" t="s">
        <v>122</v>
      </c>
      <c r="H59" s="5" t="s">
        <v>123</v>
      </c>
      <c r="I59" s="5" t="s">
        <v>124</v>
      </c>
      <c r="J59" s="5" t="str">
        <f>+I59</f>
        <v>Marija Karbinski</v>
      </c>
      <c r="K59" s="4">
        <v>1</v>
      </c>
      <c r="L59" s="19">
        <v>30</v>
      </c>
      <c r="M59" s="21">
        <v>5</v>
      </c>
    </row>
    <row r="60" spans="1:13" s="7" customFormat="1" ht="15.75" thickBot="1" x14ac:dyDescent="0.3">
      <c r="A60" s="6">
        <v>410</v>
      </c>
      <c r="B60" s="4" t="str">
        <f>+VLOOKUP(A60,'[1]Objekti - SO po objektima 22-21'!$B:$F,2,0)</f>
        <v>1101576120</v>
      </c>
      <c r="C60" s="4" t="str">
        <f t="shared" si="0"/>
        <v>1101576120</v>
      </c>
      <c r="D60" s="4" t="str">
        <f>+VLOOKUP(C60,[2]Sheet1!$B:$K,3,0)</f>
        <v>MP410 RODA JAGODINA</v>
      </c>
      <c r="E60" s="5" t="s">
        <v>61</v>
      </c>
      <c r="F60" s="5" t="str">
        <f>+VLOOKUP(C60,[2]Sheet1!$B:$K,5,0)</f>
        <v>KNEZA LAZARA 74</v>
      </c>
      <c r="G60" s="5" t="str">
        <f>+VLOOKUP(C60,[2]Sheet1!$B:$K,6,0)</f>
        <v>JAGODINA</v>
      </c>
      <c r="H60" s="5" t="str">
        <f>+VLOOKUP(C60,[2]Sheet1!$B:$K,8,0)</f>
        <v>KO0</v>
      </c>
      <c r="I60" s="5" t="str">
        <f>+VLOOKUP(C60,[2]Sheet1!$B:$K,7,0)</f>
        <v>ALEKSANDAR PROKIĆ</v>
      </c>
      <c r="J60" s="5" t="str">
        <f>+VLOOKUP(C60,[2]Sheet1!$B:$K,10,0)</f>
        <v>NEO KAE KV i NIS Ivana Nikolic</v>
      </c>
      <c r="K60" s="4">
        <v>1</v>
      </c>
      <c r="L60" s="19">
        <v>30</v>
      </c>
      <c r="M60" s="21">
        <v>5</v>
      </c>
    </row>
    <row r="61" spans="1:13" s="7" customFormat="1" ht="15.75" thickBot="1" x14ac:dyDescent="0.3">
      <c r="A61" s="6">
        <v>412</v>
      </c>
      <c r="B61" s="4" t="str">
        <f>+VLOOKUP(A61,'[1]Objekti - SO po objektima 22-21'!$B:$F,2,0)</f>
        <v>1101576091</v>
      </c>
      <c r="C61" s="4" t="str">
        <f t="shared" si="0"/>
        <v>1101576091</v>
      </c>
      <c r="D61" s="4" t="str">
        <f>+VLOOKUP(C61,[2]Sheet1!$B:$K,3,0)</f>
        <v>MP412 SUPER KALUĐERICA BEOGRAD</v>
      </c>
      <c r="E61" s="5" t="s">
        <v>62</v>
      </c>
      <c r="F61" s="5" t="str">
        <f>+VLOOKUP(C61,[2]Sheet1!$B:$K,5,0)</f>
        <v>VOJVODE STEPE STEPANOVIĆA 9I</v>
      </c>
      <c r="G61" s="5" t="str">
        <f>+VLOOKUP(C61,[2]Sheet1!$B:$K,6,0)</f>
        <v>BEOGRAD,KALUĐERICA</v>
      </c>
      <c r="H61" s="5" t="str">
        <f>+VLOOKUP(C61,[2]Sheet1!$B:$K,8,0)</f>
        <v>KJ9</v>
      </c>
      <c r="I61" s="5" t="str">
        <f>+VLOOKUP(C61,[2]Sheet1!$B:$K,7,0)</f>
        <v>DARIA NINIĆ</v>
      </c>
      <c r="J61" s="5" t="str">
        <f>+VLOOKUP(C61,[2]Sheet1!$B:$K,10,0)</f>
        <v>NEO KAE BG2 Đorđe Vesić</v>
      </c>
      <c r="K61" s="4">
        <v>1</v>
      </c>
      <c r="L61" s="19">
        <v>20</v>
      </c>
      <c r="M61" s="21">
        <v>5</v>
      </c>
    </row>
    <row r="62" spans="1:13" s="7" customFormat="1" ht="15.75" thickBot="1" x14ac:dyDescent="0.3">
      <c r="A62" s="6">
        <v>415</v>
      </c>
      <c r="B62" s="4" t="str">
        <f>+VLOOKUP(A62,'[1]Objekti - SO po objektima 22-21'!$B:$F,2,0)</f>
        <v>1101576151</v>
      </c>
      <c r="C62" s="4" t="str">
        <f t="shared" si="0"/>
        <v>1101576151</v>
      </c>
      <c r="D62" s="4" t="str">
        <f>+VLOOKUP(C62,[2]Sheet1!$B:$K,3,0)</f>
        <v>MP415 SUPER MIRIJEVO BEOGRAD</v>
      </c>
      <c r="E62" s="5" t="s">
        <v>63</v>
      </c>
      <c r="F62" s="5" t="str">
        <f>+VLOOKUP(C62,[2]Sheet1!$B:$K,5,0)</f>
        <v>ULOFA PALMEA 1</v>
      </c>
      <c r="G62" s="5" t="str">
        <f>+VLOOKUP(C62,[2]Sheet1!$B:$K,6,0)</f>
        <v>BEOGRAD</v>
      </c>
      <c r="H62" s="5" t="str">
        <f>+VLOOKUP(C62,[2]Sheet1!$B:$K,8,0)</f>
        <v>KJ9</v>
      </c>
      <c r="I62" s="5" t="str">
        <f>+VLOOKUP(C62,[2]Sheet1!$B:$K,7,0)</f>
        <v>DARIA NINIĆ</v>
      </c>
      <c r="J62" s="5" t="str">
        <f>+VLOOKUP(C62,[2]Sheet1!$B:$K,10,0)</f>
        <v>NEO KAE BG2 Đorđe Vesić</v>
      </c>
      <c r="K62" s="4">
        <v>1</v>
      </c>
      <c r="L62" s="19">
        <v>20</v>
      </c>
      <c r="M62" s="21">
        <v>5</v>
      </c>
    </row>
    <row r="63" spans="1:13" s="7" customFormat="1" ht="15.75" thickBot="1" x14ac:dyDescent="0.3">
      <c r="A63" s="6">
        <v>417</v>
      </c>
      <c r="B63" s="4" t="str">
        <f>+VLOOKUP(A63,'[1]Objekti - SO po objektima 22-21'!$B:$F,2,0)</f>
        <v>1101576508</v>
      </c>
      <c r="C63" s="4" t="str">
        <f t="shared" si="0"/>
        <v>1101576508</v>
      </c>
      <c r="D63" s="4" t="str">
        <f>+VLOOKUP(C63,[2]Sheet1!$B:$K,3,0)</f>
        <v>MP417 RODA VOŽDOVAC BEOGRAD</v>
      </c>
      <c r="E63" s="5" t="s">
        <v>64</v>
      </c>
      <c r="F63" s="5" t="str">
        <f>+VLOOKUP(C63,[2]Sheet1!$B:$K,5,0)</f>
        <v>ZAPLANJSKA 32</v>
      </c>
      <c r="G63" s="5" t="str">
        <f>+VLOOKUP(C63,[2]Sheet1!$B:$K,6,0)</f>
        <v>VOŽDOVAC</v>
      </c>
      <c r="H63" s="5" t="str">
        <f>+VLOOKUP(C63,[2]Sheet1!$B:$K,8,0)</f>
        <v>KN5</v>
      </c>
      <c r="I63" s="5" t="str">
        <f>+VLOOKUP(C63,[2]Sheet1!$B:$K,7,0)</f>
        <v>JELENA MARTINOVIĆ</v>
      </c>
      <c r="J63" s="5" t="str">
        <f>+VLOOKUP(C63,[2]Sheet1!$B:$K,10,0)</f>
        <v>NEO KAE BG2 Đorđe Vesić</v>
      </c>
      <c r="K63" s="4">
        <v>1</v>
      </c>
      <c r="L63" s="19">
        <v>30</v>
      </c>
      <c r="M63" s="21">
        <v>5</v>
      </c>
    </row>
    <row r="64" spans="1:13" s="7" customFormat="1" ht="15.75" thickBot="1" x14ac:dyDescent="0.3">
      <c r="A64" s="6">
        <v>423</v>
      </c>
      <c r="B64" s="4" t="str">
        <f>+VLOOKUP(A64,'[1]Objekti - SO po objektima 22-21'!$B:$F,2,0)</f>
        <v>1101576016</v>
      </c>
      <c r="C64" s="4" t="str">
        <f t="shared" si="0"/>
        <v>1101576016</v>
      </c>
      <c r="D64" s="4" t="str">
        <f>+VLOOKUP(C64,[2]Sheet1!$B:$K,3,0)</f>
        <v>MP423 RODA KRAGUJEVAC</v>
      </c>
      <c r="E64" s="5" t="s">
        <v>65</v>
      </c>
      <c r="F64" s="5" t="str">
        <f>+VLOOKUP(C64,[2]Sheet1!$B:$K,5,0)</f>
        <v>SAVE KOVAČEVIĆA 48A</v>
      </c>
      <c r="G64" s="5" t="str">
        <f>+VLOOKUP(C64,[2]Sheet1!$B:$K,6,0)</f>
        <v>KRAGUJEVAC</v>
      </c>
      <c r="H64" s="5" t="str">
        <f>+VLOOKUP(C64,[2]Sheet1!$B:$K,8,0)</f>
        <v>KK3</v>
      </c>
      <c r="I64" s="5" t="str">
        <f>+VLOOKUP(C64,[2]Sheet1!$B:$K,7,0)</f>
        <v>JULIJA BRANKOVIĆ</v>
      </c>
      <c r="J64" s="5" t="str">
        <f>+VLOOKUP(C64,[2]Sheet1!$B:$K,10,0)</f>
        <v>NEO KAE KV i NIS Ivana Nikolic</v>
      </c>
      <c r="K64" s="4">
        <v>1</v>
      </c>
      <c r="L64" s="19">
        <v>30</v>
      </c>
      <c r="M64" s="21">
        <v>5</v>
      </c>
    </row>
    <row r="65" spans="1:13" s="7" customFormat="1" ht="15.75" thickBot="1" x14ac:dyDescent="0.3">
      <c r="A65" s="6">
        <v>426</v>
      </c>
      <c r="B65" s="4" t="str">
        <f>+VLOOKUP(A65,'[1]Objekti - SO po objektima 22-21'!$B:$F,2,0)</f>
        <v>1101576013</v>
      </c>
      <c r="C65" s="4" t="str">
        <f t="shared" si="0"/>
        <v>1101576013</v>
      </c>
      <c r="D65" s="4" t="s">
        <v>102</v>
      </c>
      <c r="E65" s="5"/>
      <c r="F65" s="5" t="s">
        <v>103</v>
      </c>
      <c r="G65" s="5" t="s">
        <v>104</v>
      </c>
      <c r="H65" s="5" t="s">
        <v>105</v>
      </c>
      <c r="I65" s="5" t="s">
        <v>106</v>
      </c>
      <c r="J65" s="5" t="s">
        <v>161</v>
      </c>
      <c r="K65" s="4">
        <v>1</v>
      </c>
      <c r="L65" s="19">
        <v>30</v>
      </c>
      <c r="M65" s="21">
        <v>5</v>
      </c>
    </row>
    <row r="66" spans="1:13" s="7" customFormat="1" ht="15.75" thickBot="1" x14ac:dyDescent="0.3">
      <c r="A66" s="6">
        <v>427</v>
      </c>
      <c r="B66" s="4" t="str">
        <f>+VLOOKUP(A66,'[1]Objekti - SO po objektima 22-21'!$B:$F,2,0)</f>
        <v>1101576003</v>
      </c>
      <c r="C66" s="4" t="str">
        <f t="shared" si="0"/>
        <v>1101576003</v>
      </c>
      <c r="D66" s="4" t="str">
        <f>+VLOOKUP(C66,[2]Sheet1!$B:$K,3,0)</f>
        <v>MP427 SUPER ZEMUN 3 BEOGRAD</v>
      </c>
      <c r="E66" s="5" t="s">
        <v>66</v>
      </c>
      <c r="F66" s="5" t="str">
        <f>+VLOOKUP(C66,[2]Sheet1!$B:$K,5,0)</f>
        <v>UGAO BAČKE I ZADRUGARSKE ULICE</v>
      </c>
      <c r="G66" s="5" t="str">
        <f>+VLOOKUP(C66,[2]Sheet1!$B:$K,6,0)</f>
        <v>ZEMUN</v>
      </c>
      <c r="H66" s="5" t="str">
        <f>+VLOOKUP(C66,[2]Sheet1!$B:$K,8,0)</f>
        <v>KK6</v>
      </c>
      <c r="I66" s="5" t="str">
        <f>+VLOOKUP(C66,[2]Sheet1!$B:$K,7,0)</f>
        <v>DANICA TODOROVIĆ</v>
      </c>
      <c r="J66" s="5" t="str">
        <f>+VLOOKUP(C66,[2]Sheet1!$B:$K,10,0)</f>
        <v>NEO KAE BG1 Marina Milosavljević</v>
      </c>
      <c r="K66" s="4">
        <v>1</v>
      </c>
      <c r="L66" s="19">
        <v>20</v>
      </c>
      <c r="M66" s="21">
        <v>5</v>
      </c>
    </row>
    <row r="67" spans="1:13" s="7" customFormat="1" ht="15.75" thickBot="1" x14ac:dyDescent="0.3">
      <c r="A67" s="6">
        <v>429</v>
      </c>
      <c r="B67" s="4" t="str">
        <f>+VLOOKUP(A67,'[1]Objekti - SO po objektima 22-21'!$B:$F,2,0)</f>
        <v>1101576031</v>
      </c>
      <c r="C67" s="4" t="str">
        <f t="shared" ref="C67:C101" si="1">TRIM(B67)</f>
        <v>1101576031</v>
      </c>
      <c r="D67" s="4" t="s">
        <v>110</v>
      </c>
      <c r="E67" s="5" t="s">
        <v>67</v>
      </c>
      <c r="F67" s="5" t="s">
        <v>111</v>
      </c>
      <c r="G67" s="5" t="s">
        <v>67</v>
      </c>
      <c r="H67" s="5" t="s">
        <v>105</v>
      </c>
      <c r="I67" s="5" t="s">
        <v>106</v>
      </c>
      <c r="J67" s="5" t="s">
        <v>161</v>
      </c>
      <c r="K67" s="4">
        <v>1</v>
      </c>
      <c r="L67" s="19">
        <v>20</v>
      </c>
      <c r="M67" s="21">
        <v>5</v>
      </c>
    </row>
    <row r="68" spans="1:13" s="7" customFormat="1" ht="15.75" thickBot="1" x14ac:dyDescent="0.3">
      <c r="A68" s="6">
        <v>432</v>
      </c>
      <c r="B68" s="4" t="str">
        <f>+VLOOKUP(A68,'[1]Objekti - SO po objektima 22-21'!$B:$F,2,0)</f>
        <v>1101576028</v>
      </c>
      <c r="C68" s="4" t="str">
        <f t="shared" si="1"/>
        <v>1101576028</v>
      </c>
      <c r="D68" s="4" t="str">
        <f>+VLOOKUP(C68,[2]Sheet1!$B:$K,3,0)</f>
        <v>MP432 SUPER INĐIJA</v>
      </c>
      <c r="E68" s="5" t="s">
        <v>68</v>
      </c>
      <c r="F68" s="5" t="str">
        <f>+VLOOKUP(C68,[2]Sheet1!$B:$K,5,0)</f>
        <v>NOVOSADSKA 12-16</v>
      </c>
      <c r="G68" s="5" t="str">
        <f>+VLOOKUP(C68,[2]Sheet1!$B:$K,6,0)</f>
        <v>INĐIJA</v>
      </c>
      <c r="H68" s="5" t="str">
        <f>+VLOOKUP(C68,[2]Sheet1!$B:$K,8,0)</f>
        <v>KK8</v>
      </c>
      <c r="I68" s="5" t="str">
        <f>+VLOOKUP(C68,[2]Sheet1!$B:$K,7,0)</f>
        <v>DALIBOR NOVKOVIĆ</v>
      </c>
      <c r="J68" s="5" t="str">
        <f>+VLOOKUP(C68,[2]Sheet1!$B:$K,10,0)</f>
        <v>NEO KAE Vojvodina Momir Adžić</v>
      </c>
      <c r="K68" s="4">
        <v>1</v>
      </c>
      <c r="L68" s="19">
        <v>20</v>
      </c>
      <c r="M68" s="21">
        <v>5</v>
      </c>
    </row>
    <row r="69" spans="1:13" s="7" customFormat="1" ht="15.75" thickBot="1" x14ac:dyDescent="0.3">
      <c r="A69" s="6">
        <v>433</v>
      </c>
      <c r="B69" s="4" t="str">
        <f>+VLOOKUP(A69,'[1]Objekti - SO po objektima 22-21'!$B:$F,2,0)</f>
        <v>1101576027</v>
      </c>
      <c r="C69" s="4" t="str">
        <f t="shared" si="1"/>
        <v>1101576027</v>
      </c>
      <c r="D69" s="4" t="str">
        <f>+VLOOKUP(C69,[2]Sheet1!$B:$K,3,0)</f>
        <v>MP433 SUPER PANČEVO</v>
      </c>
      <c r="E69" s="5" t="s">
        <v>69</v>
      </c>
      <c r="F69" s="5" t="str">
        <f>+VLOOKUP(C69,[2]Sheet1!$B:$K,5,0)</f>
        <v>MILOŠA OBRENOVIĆA 10</v>
      </c>
      <c r="G69" s="5" t="str">
        <f>+VLOOKUP(C69,[2]Sheet1!$B:$K,6,0)</f>
        <v>PANČEVO</v>
      </c>
      <c r="H69" s="5" t="str">
        <f>+VLOOKUP(C69,[2]Sheet1!$B:$K,8,0)</f>
        <v>K18</v>
      </c>
      <c r="I69" s="5" t="str">
        <f>+VLOOKUP(C69,[2]Sheet1!$B:$K,7,0)</f>
        <v>RADMILA ĆOSIĆ</v>
      </c>
      <c r="J69" s="5" t="str">
        <f>+VLOOKUP(C69,[2]Sheet1!$B:$K,10,0)</f>
        <v>NEO KAE BG2 Đorđe Vesić</v>
      </c>
      <c r="K69" s="4">
        <v>1</v>
      </c>
      <c r="L69" s="19">
        <v>20</v>
      </c>
      <c r="M69" s="21">
        <v>5</v>
      </c>
    </row>
    <row r="70" spans="1:13" s="7" customFormat="1" ht="15.75" thickBot="1" x14ac:dyDescent="0.3">
      <c r="A70" s="6">
        <v>450</v>
      </c>
      <c r="B70" s="4" t="str">
        <f>+VLOOKUP(A70,'[1]Objekti - SO po objektima 22-21'!$B:$F,2,0)</f>
        <v>1101576010</v>
      </c>
      <c r="C70" s="4" t="str">
        <f t="shared" si="1"/>
        <v>1101576010</v>
      </c>
      <c r="D70" s="4" t="str">
        <f>+VLOOKUP(C70,[2]Sheet1!$B:$K,3,0)</f>
        <v>MP450 RODA MEGA SUBOTICA</v>
      </c>
      <c r="E70" s="5" t="s">
        <v>70</v>
      </c>
      <c r="F70" s="5" t="str">
        <f>+VLOOKUP(C70,[2]Sheet1!$B:$K,5,0)</f>
        <v>SEGEDINSKI PUT 92</v>
      </c>
      <c r="G70" s="5" t="str">
        <f>+VLOOKUP(C70,[2]Sheet1!$B:$K,6,0)</f>
        <v>SUBOTICA</v>
      </c>
      <c r="H70" s="5" t="str">
        <f>+VLOOKUP(C70,[2]Sheet1!$B:$K,8,0)</f>
        <v>KL2</v>
      </c>
      <c r="I70" s="5" t="str">
        <f>+VLOOKUP(C70,[2]Sheet1!$B:$K,7,0)</f>
        <v>MILENA  LUKAČEVIĆ</v>
      </c>
      <c r="J70" s="5" t="str">
        <f>+VLOOKUP(C70,[2]Sheet1!$B:$K,10,0)</f>
        <v>NEO KAE Vojvodina Momir Adžić</v>
      </c>
      <c r="K70" s="4">
        <v>1</v>
      </c>
      <c r="L70" s="19">
        <v>40</v>
      </c>
      <c r="M70" s="21">
        <v>5</v>
      </c>
    </row>
    <row r="71" spans="1:13" s="7" customFormat="1" ht="15.75" thickBot="1" x14ac:dyDescent="0.3">
      <c r="A71" s="6">
        <v>451</v>
      </c>
      <c r="B71" s="4" t="str">
        <f>+VLOOKUP(A71,'[1]Objekti - SO po objektima 22-21'!$B:$F,2,0)</f>
        <v>1101576011</v>
      </c>
      <c r="C71" s="4" t="str">
        <f t="shared" si="1"/>
        <v>1101576011</v>
      </c>
      <c r="D71" s="4" t="str">
        <f>+VLOOKUP(C71,[2]Sheet1!$B:$K,3,0)</f>
        <v>MP451 RODA MEGA NOVI SAD</v>
      </c>
      <c r="E71" s="5" t="s">
        <v>71</v>
      </c>
      <c r="F71" s="5" t="str">
        <f>+VLOOKUP(C71,[2]Sheet1!$B:$K,5,0)</f>
        <v>TEMERINSKI PUT 50</v>
      </c>
      <c r="G71" s="5" t="str">
        <f>+VLOOKUP(C71,[2]Sheet1!$B:$K,6,0)</f>
        <v>NOVI SAD</v>
      </c>
      <c r="H71" s="5" t="str">
        <f>+VLOOKUP(C71,[2]Sheet1!$B:$K,8,0)</f>
        <v>KV1</v>
      </c>
      <c r="I71" s="5" t="str">
        <f>+VLOOKUP(C71,[2]Sheet1!$B:$K,7,0)</f>
        <v>MILICA KRSTIĆ</v>
      </c>
      <c r="J71" s="5" t="str">
        <f>+VLOOKUP(C71,[2]Sheet1!$B:$K,10,0)</f>
        <v>NEO KAE Vojvodina Momir Adžić</v>
      </c>
      <c r="K71" s="4">
        <v>1</v>
      </c>
      <c r="L71" s="19">
        <v>30</v>
      </c>
      <c r="M71" s="21">
        <v>5</v>
      </c>
    </row>
    <row r="72" spans="1:13" s="7" customFormat="1" ht="15.75" thickBot="1" x14ac:dyDescent="0.3">
      <c r="A72" s="6">
        <v>453</v>
      </c>
      <c r="B72" s="4" t="str">
        <f>+VLOOKUP(A72,'[1]Objekti - SO po objektima 22-21'!$B:$F,2,0)</f>
        <v>1101576014</v>
      </c>
      <c r="C72" s="4" t="str">
        <f t="shared" si="1"/>
        <v>1101576014</v>
      </c>
      <c r="D72" s="4" t="str">
        <f>+VLOOKUP(C72,[2]Sheet1!$B:$K,3,0)</f>
        <v>MP453 RODA PANČEVO</v>
      </c>
      <c r="E72" s="5" t="s">
        <v>72</v>
      </c>
      <c r="F72" s="5" t="str">
        <f>+VLOOKUP(C72,[2]Sheet1!$B:$K,5,0)</f>
        <v>SKADARSKA BB</v>
      </c>
      <c r="G72" s="5" t="str">
        <f>+VLOOKUP(C72,[2]Sheet1!$B:$K,6,0)</f>
        <v>PANČEVO</v>
      </c>
      <c r="H72" s="5" t="str">
        <f>+VLOOKUP(C72,[2]Sheet1!$B:$K,8,0)</f>
        <v>K18</v>
      </c>
      <c r="I72" s="5" t="str">
        <f>+VLOOKUP(C72,[2]Sheet1!$B:$K,7,0)</f>
        <v>RADMILA ĆOSIĆ</v>
      </c>
      <c r="J72" s="5" t="str">
        <f>+VLOOKUP(C72,[2]Sheet1!$B:$K,10,0)</f>
        <v>NEO KAE BG2 Đorđe Vesić</v>
      </c>
      <c r="K72" s="4">
        <v>1</v>
      </c>
      <c r="L72" s="19">
        <v>30</v>
      </c>
      <c r="M72" s="21">
        <v>5</v>
      </c>
    </row>
    <row r="73" spans="1:13" s="7" customFormat="1" ht="15.75" thickBot="1" x14ac:dyDescent="0.3">
      <c r="A73" s="6">
        <v>456</v>
      </c>
      <c r="B73" s="4" t="str">
        <f>+VLOOKUP(A73,'[1]Objekti - SO po objektima 22-21'!$B:$F,2,0)</f>
        <v>1101576024</v>
      </c>
      <c r="C73" s="4" t="str">
        <f t="shared" si="1"/>
        <v>1101576024</v>
      </c>
      <c r="D73" s="4" t="str">
        <f>+VLOOKUP(C73,[2]Sheet1!$B:$K,3,0)</f>
        <v>MP456 SUPER CENTAR 3 SMEDEREVO</v>
      </c>
      <c r="E73" s="5" t="s">
        <v>73</v>
      </c>
      <c r="F73" s="5" t="str">
        <f>+VLOOKUP(C73,[2]Sheet1!$B:$K,5,0)</f>
        <v>ĐUŠINA 1</v>
      </c>
      <c r="G73" s="5" t="str">
        <f>+VLOOKUP(C73,[2]Sheet1!$B:$K,6,0)</f>
        <v>SMEDEREVO</v>
      </c>
      <c r="H73" s="5" t="str">
        <f>+VLOOKUP(C73,[2]Sheet1!$B:$K,8,0)</f>
        <v>K18</v>
      </c>
      <c r="I73" s="5" t="str">
        <f>+VLOOKUP(C73,[2]Sheet1!$B:$K,7,0)</f>
        <v>RADMILA ĆOSIĆ</v>
      </c>
      <c r="J73" s="5" t="str">
        <f>+VLOOKUP(C73,[2]Sheet1!$B:$K,10,0)</f>
        <v>NEO KAE BG2 Đorđe Vesić</v>
      </c>
      <c r="K73" s="4">
        <v>1</v>
      </c>
      <c r="L73" s="19">
        <v>20</v>
      </c>
      <c r="M73" s="21">
        <v>5</v>
      </c>
    </row>
    <row r="74" spans="1:13" s="7" customFormat="1" ht="15.75" thickBot="1" x14ac:dyDescent="0.3">
      <c r="A74" s="6">
        <v>459</v>
      </c>
      <c r="B74" s="4" t="str">
        <f>+VLOOKUP(A74,'[1]Objekti - SO po objektima 22-21'!$B:$F,2,0)</f>
        <v>1101576034</v>
      </c>
      <c r="C74" s="4" t="str">
        <f t="shared" si="1"/>
        <v>1101576034</v>
      </c>
      <c r="D74" s="4" t="str">
        <f>+VLOOKUP(C74,[2]Sheet1!$B:$K,3,0)</f>
        <v>MP459 RODA SREMSKA MITROVICA</v>
      </c>
      <c r="E74" s="5" t="s">
        <v>74</v>
      </c>
      <c r="F74" s="5" t="str">
        <f>+VLOOKUP(C74,[2]Sheet1!$B:$K,5,0)</f>
        <v>TIMOČKE DIVIZIJE 1</v>
      </c>
      <c r="G74" s="5" t="str">
        <f>+VLOOKUP(C74,[2]Sheet1!$B:$K,6,0)</f>
        <v>SREMSKA MITROVICA</v>
      </c>
      <c r="H74" s="5" t="str">
        <f>+VLOOKUP(C74,[2]Sheet1!$B:$K,8,0)</f>
        <v>KL0</v>
      </c>
      <c r="I74" s="5" t="str">
        <f>+VLOOKUP(C74,[2]Sheet1!$B:$K,7,0)</f>
        <v>VUJADIN STANIĆ</v>
      </c>
      <c r="J74" s="5" t="str">
        <f>+VLOOKUP(C74,[2]Sheet1!$B:$K,10,0)</f>
        <v>NEO KAE BG1 Marina Milosavljević</v>
      </c>
      <c r="K74" s="4">
        <v>1</v>
      </c>
      <c r="L74" s="19">
        <v>30</v>
      </c>
      <c r="M74" s="21">
        <v>5</v>
      </c>
    </row>
    <row r="75" spans="1:13" s="7" customFormat="1" ht="15.75" thickBot="1" x14ac:dyDescent="0.3">
      <c r="A75" s="6">
        <v>461</v>
      </c>
      <c r="B75" s="4" t="str">
        <f>+VLOOKUP(A75,'[1]Objekti - SO po objektima 22-21'!$B:$F,2,0)</f>
        <v>1101576032</v>
      </c>
      <c r="C75" s="4" t="str">
        <f t="shared" si="1"/>
        <v>1101576032</v>
      </c>
      <c r="D75" s="4" t="str">
        <f>+VLOOKUP(C75,[2]Sheet1!$B:$K,3,0)</f>
        <v>MP461 KULA 2</v>
      </c>
      <c r="E75" s="5" t="s">
        <v>75</v>
      </c>
      <c r="F75" s="5" t="str">
        <f>+VLOOKUP(C75,[2]Sheet1!$B:$K,5,0)</f>
        <v>TRG OSLOBOĐENJA 2</v>
      </c>
      <c r="G75" s="5" t="str">
        <f>+VLOOKUP(C75,[2]Sheet1!$B:$K,6,0)</f>
        <v>KULA</v>
      </c>
      <c r="H75" s="5" t="str">
        <f>+VLOOKUP(C75,[2]Sheet1!$B:$K,8,0)</f>
        <v>KH0</v>
      </c>
      <c r="I75" s="5" t="str">
        <f>+VLOOKUP(C75,[2]Sheet1!$B:$K,7,0)</f>
        <v>LUKA KALINOV</v>
      </c>
      <c r="J75" s="5" t="str">
        <f>+VLOOKUP(C75,[2]Sheet1!$B:$K,10,0)</f>
        <v>NEO KAE Vojvodina Momir Adžić</v>
      </c>
      <c r="K75" s="4">
        <v>1</v>
      </c>
      <c r="L75" s="19">
        <v>20</v>
      </c>
      <c r="M75" s="21">
        <v>5</v>
      </c>
    </row>
    <row r="76" spans="1:13" s="7" customFormat="1" ht="15.75" thickBot="1" x14ac:dyDescent="0.3">
      <c r="A76" s="6">
        <v>473</v>
      </c>
      <c r="B76" s="4" t="str">
        <f>+VLOOKUP(A76,'[1]Objekti - SO po objektima 22-21'!$B:$F,2,0)</f>
        <v>1101576087</v>
      </c>
      <c r="C76" s="4" t="str">
        <f t="shared" si="1"/>
        <v>1101576087</v>
      </c>
      <c r="D76" s="4" t="str">
        <f>+VLOOKUP(C76,[2]Sheet1!$B:$K,3,0)</f>
        <v>MP473 SUPER SRBOBRAN</v>
      </c>
      <c r="E76" s="5" t="s">
        <v>76</v>
      </c>
      <c r="F76" s="5" t="str">
        <f>+VLOOKUP(C76,[2]Sheet1!$B:$K,5,0)</f>
        <v>TRG VLADIKE NIKOLAJA VELIMIROVIĆA</v>
      </c>
      <c r="G76" s="5" t="str">
        <f>+VLOOKUP(C76,[2]Sheet1!$B:$K,6,0)</f>
        <v>SRBOBRAN</v>
      </c>
      <c r="H76" s="5" t="str">
        <f>+VLOOKUP(C76,[2]Sheet1!$B:$K,8,0)</f>
        <v>KH0</v>
      </c>
      <c r="I76" s="5" t="str">
        <f>+VLOOKUP(C76,[2]Sheet1!$B:$K,7,0)</f>
        <v>LUKA KALINOV</v>
      </c>
      <c r="J76" s="5" t="str">
        <f>+VLOOKUP(C76,[2]Sheet1!$B:$K,10,0)</f>
        <v>NEO KAE Vojvodina Momir Adžić</v>
      </c>
      <c r="K76" s="4">
        <v>1</v>
      </c>
      <c r="L76" s="19">
        <v>20</v>
      </c>
      <c r="M76" s="21">
        <v>5</v>
      </c>
    </row>
    <row r="77" spans="1:13" s="7" customFormat="1" ht="15.75" thickBot="1" x14ac:dyDescent="0.3">
      <c r="A77" s="6">
        <v>488</v>
      </c>
      <c r="B77" s="4" t="str">
        <f>+VLOOKUP(A77,'[1]Objekti - SO po objektima 22-21'!$B:$F,2,0)</f>
        <v>1101576774</v>
      </c>
      <c r="C77" s="4" t="str">
        <f t="shared" si="1"/>
        <v>1101576774</v>
      </c>
      <c r="D77" s="4" t="str">
        <f>+VLOOKUP(C77,[2]Sheet1!$B:$K,3,0)</f>
        <v>MP488 GERBEROVA BEČEJ</v>
      </c>
      <c r="E77" s="5" t="s">
        <v>77</v>
      </c>
      <c r="F77" s="5" t="str">
        <f>+VLOOKUP(C77,[2]Sheet1!$B:$K,5,0)</f>
        <v>GERBEROVA 12</v>
      </c>
      <c r="G77" s="5" t="str">
        <f>+VLOOKUP(C77,[2]Sheet1!$B:$K,6,0)</f>
        <v>BEČEJ</v>
      </c>
      <c r="H77" s="5" t="str">
        <f>+VLOOKUP(C77,[2]Sheet1!$B:$K,8,0)</f>
        <v>KH0</v>
      </c>
      <c r="I77" s="5" t="str">
        <f>+VLOOKUP(C77,[2]Sheet1!$B:$K,7,0)</f>
        <v>LUKA KALINOV</v>
      </c>
      <c r="J77" s="5" t="str">
        <f>+VLOOKUP(C77,[2]Sheet1!$B:$K,10,0)</f>
        <v>NEO KAE Vojvodina Momir Adžić</v>
      </c>
      <c r="K77" s="4">
        <v>1</v>
      </c>
      <c r="L77" s="19">
        <v>20</v>
      </c>
      <c r="M77" s="21">
        <v>5</v>
      </c>
    </row>
    <row r="78" spans="1:13" s="7" customFormat="1" ht="15.75" thickBot="1" x14ac:dyDescent="0.3">
      <c r="A78" s="6">
        <v>489</v>
      </c>
      <c r="B78" s="4" t="str">
        <f>+VLOOKUP(A78,'[1]Objekti - SO po objektima 22-21'!$B:$F,2,0)</f>
        <v>1101576729</v>
      </c>
      <c r="C78" s="4" t="str">
        <f t="shared" si="1"/>
        <v>1101576729</v>
      </c>
      <c r="D78" s="4" t="str">
        <f>+VLOOKUP(C78,[2]Sheet1!$B:$K,3,0)</f>
        <v>MP489 SREMSKA NOVI SAD</v>
      </c>
      <c r="E78" s="5" t="s">
        <v>78</v>
      </c>
      <c r="F78" s="5" t="str">
        <f>+VLOOKUP(C78,[2]Sheet1!$B:$K,5,0)</f>
        <v>SREMSKA 5</v>
      </c>
      <c r="G78" s="5" t="str">
        <f>+VLOOKUP(C78,[2]Sheet1!$B:$K,6,0)</f>
        <v>NOVI SAD</v>
      </c>
      <c r="H78" s="5" t="str">
        <f>+VLOOKUP(C78,[2]Sheet1!$B:$K,8,0)</f>
        <v>KK8</v>
      </c>
      <c r="I78" s="5" t="str">
        <f>+VLOOKUP(C78,[2]Sheet1!$B:$K,7,0)</f>
        <v>DALIBOR NOVKOVIĆ</v>
      </c>
      <c r="J78" s="5" t="str">
        <f>+VLOOKUP(C78,[2]Sheet1!$B:$K,10,0)</f>
        <v>NEO KAE Vojvodina Momir Adžić</v>
      </c>
      <c r="K78" s="4">
        <v>1</v>
      </c>
      <c r="L78" s="19">
        <v>20</v>
      </c>
      <c r="M78" s="21">
        <v>5</v>
      </c>
    </row>
    <row r="79" spans="1:13" s="7" customFormat="1" ht="15.75" thickBot="1" x14ac:dyDescent="0.3">
      <c r="A79" s="6">
        <v>503</v>
      </c>
      <c r="B79" s="4" t="str">
        <f>+VLOOKUP(A79,'[1]Objekti - SO po objektima 22-21'!$B:$F,2,0)</f>
        <v>1101576742</v>
      </c>
      <c r="C79" s="4" t="str">
        <f t="shared" si="1"/>
        <v>1101576742</v>
      </c>
      <c r="D79" s="4" t="s">
        <v>125</v>
      </c>
      <c r="E79" s="5" t="s">
        <v>79</v>
      </c>
      <c r="F79" s="5" t="s">
        <v>126</v>
      </c>
      <c r="G79" s="5" t="s">
        <v>122</v>
      </c>
      <c r="H79" s="5" t="s">
        <v>123</v>
      </c>
      <c r="I79" s="5" t="s">
        <v>124</v>
      </c>
      <c r="J79" s="5" t="str">
        <f>+I79</f>
        <v>Marija Karbinski</v>
      </c>
      <c r="K79" s="4">
        <v>1</v>
      </c>
      <c r="L79" s="19">
        <v>20</v>
      </c>
      <c r="M79" s="21">
        <v>5</v>
      </c>
    </row>
    <row r="80" spans="1:13" s="7" customFormat="1" ht="15.75" thickBot="1" x14ac:dyDescent="0.3">
      <c r="A80" s="6">
        <v>505</v>
      </c>
      <c r="B80" s="4" t="str">
        <f>+VLOOKUP(A80,'[1]Objekti - SO po objektima 22-21'!$B:$F,2,0)</f>
        <v>1101576736</v>
      </c>
      <c r="C80" s="4" t="str">
        <f t="shared" si="1"/>
        <v>1101576736</v>
      </c>
      <c r="D80" s="4" t="str">
        <f>+VLOOKUP(C80,[2]Sheet1!$B:$K,3,0)</f>
        <v>MP505 CENTAR 2 SUBOTICA</v>
      </c>
      <c r="E80" s="5" t="s">
        <v>80</v>
      </c>
      <c r="F80" s="5" t="str">
        <f>+VLOOKUP(C80,[2]Sheet1!$B:$K,5,0)</f>
        <v>KORZO 13</v>
      </c>
      <c r="G80" s="5" t="str">
        <f>+VLOOKUP(C80,[2]Sheet1!$B:$K,6,0)</f>
        <v>SUBOTICA</v>
      </c>
      <c r="H80" s="5" t="str">
        <f>+VLOOKUP(C80,[2]Sheet1!$B:$K,8,0)</f>
        <v>KL2</v>
      </c>
      <c r="I80" s="5" t="str">
        <f>+VLOOKUP(C80,[2]Sheet1!$B:$K,7,0)</f>
        <v>MILENA  LUKAČEVIĆ</v>
      </c>
      <c r="J80" s="5" t="str">
        <f>+VLOOKUP(C80,[2]Sheet1!$B:$K,10,0)</f>
        <v>NEO KAE Vojvodina Momir Adžić</v>
      </c>
      <c r="K80" s="4">
        <v>1</v>
      </c>
      <c r="L80" s="19">
        <v>20</v>
      </c>
      <c r="M80" s="21">
        <v>5</v>
      </c>
    </row>
    <row r="81" spans="1:13" s="7" customFormat="1" ht="15.75" thickBot="1" x14ac:dyDescent="0.3">
      <c r="A81" s="6">
        <v>508</v>
      </c>
      <c r="B81" s="4" t="str">
        <f>+VLOOKUP(A81,'[1]Objekti - SO po objektima 22-21'!$B:$F,2,0)</f>
        <v>1101576167</v>
      </c>
      <c r="C81" s="4" t="str">
        <f t="shared" si="1"/>
        <v>1101576167</v>
      </c>
      <c r="D81" s="4" t="str">
        <f>+VLOOKUP(C81,[2]Sheet1!$B:$K,3,0)</f>
        <v>MP508 SUPER DRAGANA RAKIĆA BG</v>
      </c>
      <c r="E81" s="5" t="s">
        <v>81</v>
      </c>
      <c r="F81" s="5" t="str">
        <f>+VLOOKUP(C81,[2]Sheet1!$B:$K,5,0)</f>
        <v>DRAGANA RAKIĆA 2</v>
      </c>
      <c r="G81" s="5" t="str">
        <f>+VLOOKUP(C81,[2]Sheet1!$B:$K,6,0)</f>
        <v>ZEMUN</v>
      </c>
      <c r="H81" s="5" t="str">
        <f>+VLOOKUP(C81,[2]Sheet1!$B:$K,8,0)</f>
        <v>KK6</v>
      </c>
      <c r="I81" s="5" t="str">
        <f>+VLOOKUP(C81,[2]Sheet1!$B:$K,7,0)</f>
        <v>DANICA TODOROVIĆ</v>
      </c>
      <c r="J81" s="5" t="str">
        <f>+VLOOKUP(C81,[2]Sheet1!$B:$K,10,0)</f>
        <v>NEO KAE BG1 Marina Milosavljević</v>
      </c>
      <c r="K81" s="4">
        <v>1</v>
      </c>
      <c r="L81" s="19">
        <v>20</v>
      </c>
      <c r="M81" s="21">
        <v>5</v>
      </c>
    </row>
    <row r="82" spans="1:13" s="7" customFormat="1" ht="15.75" thickBot="1" x14ac:dyDescent="0.3">
      <c r="A82" s="6">
        <v>515</v>
      </c>
      <c r="B82" s="4" t="str">
        <f>+VLOOKUP(A82,'[1]Objekti - SO po objektima 22-21'!$B:$F,2,0)</f>
        <v>1101576168</v>
      </c>
      <c r="C82" s="4" t="str">
        <f t="shared" si="1"/>
        <v>1101576168</v>
      </c>
      <c r="D82" s="4" t="str">
        <f>+VLOOKUP(C82,[2]Sheet1!$B:$K,3,0)</f>
        <v>MP515 SUPER NOVI BANOVCI</v>
      </c>
      <c r="E82" s="5" t="s">
        <v>82</v>
      </c>
      <c r="F82" s="5" t="str">
        <f>+VLOOKUP(C82,[2]Sheet1!$B:$K,5,0)</f>
        <v>SVETOSAVSKA 2</v>
      </c>
      <c r="G82" s="5" t="str">
        <f>+VLOOKUP(C82,[2]Sheet1!$B:$K,6,0)</f>
        <v>NOVI BANOVCI</v>
      </c>
      <c r="H82" s="5" t="str">
        <f>+VLOOKUP(C82,[2]Sheet1!$B:$K,8,0)</f>
        <v>KK6</v>
      </c>
      <c r="I82" s="5" t="str">
        <f>+VLOOKUP(C82,[2]Sheet1!$B:$K,7,0)</f>
        <v>DANICA TODOROVIĆ</v>
      </c>
      <c r="J82" s="5" t="str">
        <f>+VLOOKUP(C82,[2]Sheet1!$B:$K,10,0)</f>
        <v>NEO KAE BG1 Marina Milosavljević</v>
      </c>
      <c r="K82" s="4">
        <v>1</v>
      </c>
      <c r="L82" s="19">
        <v>20</v>
      </c>
      <c r="M82" s="21">
        <v>5</v>
      </c>
    </row>
    <row r="83" spans="1:13" s="7" customFormat="1" ht="15.75" thickBot="1" x14ac:dyDescent="0.3">
      <c r="A83" s="6">
        <v>524</v>
      </c>
      <c r="B83" s="4" t="str">
        <f>+VLOOKUP(A83,'[1]Objekti - SO po objektima 22-21'!$B:$F,2,0)</f>
        <v>1101576751</v>
      </c>
      <c r="C83" s="4" t="str">
        <f t="shared" si="1"/>
        <v>1101576751</v>
      </c>
      <c r="D83" s="4" t="str">
        <f>+VLOOKUP(C83,[2]Sheet1!$B:$K,3,0)</f>
        <v>MP524 SUPER MEDIJANA NIŠ</v>
      </c>
      <c r="E83" s="5" t="s">
        <v>83</v>
      </c>
      <c r="F83" s="5" t="str">
        <f>+VLOOKUP(C83,[2]Sheet1!$B:$K,5,0)</f>
        <v>BULEVAR MEDIJANA 21</v>
      </c>
      <c r="G83" s="5" t="str">
        <f>+VLOOKUP(C83,[2]Sheet1!$B:$K,6,0)</f>
        <v>NIS</v>
      </c>
      <c r="H83" s="5" t="str">
        <f>+VLOOKUP(C83,[2]Sheet1!$B:$K,8,0)</f>
        <v>KK4</v>
      </c>
      <c r="I83" s="5" t="str">
        <f>+VLOOKUP(C83,[2]Sheet1!$B:$K,7,0)</f>
        <v>KRISTINA DIMITRIJEVIC</v>
      </c>
      <c r="J83" s="5" t="str">
        <f>+VLOOKUP(C83,[2]Sheet1!$B:$K,10,0)</f>
        <v>NEO KAE KV i NIS Ivana Nikolic</v>
      </c>
      <c r="K83" s="4">
        <v>1</v>
      </c>
      <c r="L83" s="19">
        <v>20</v>
      </c>
      <c r="M83" s="21">
        <v>5</v>
      </c>
    </row>
    <row r="84" spans="1:13" s="7" customFormat="1" ht="15.75" thickBot="1" x14ac:dyDescent="0.3">
      <c r="A84" s="6">
        <v>530</v>
      </c>
      <c r="B84" s="4" t="str">
        <f>+VLOOKUP(A84,'[1]Objekti - SO po objektima 22-21'!$B:$F,2,0)</f>
        <v>1101576760</v>
      </c>
      <c r="C84" s="4" t="str">
        <f t="shared" si="1"/>
        <v>1101576760</v>
      </c>
      <c r="D84" s="4" t="s">
        <v>112</v>
      </c>
      <c r="E84" s="5" t="s">
        <v>84</v>
      </c>
      <c r="F84" s="5" t="s">
        <v>113</v>
      </c>
      <c r="G84" s="5" t="s">
        <v>114</v>
      </c>
      <c r="H84" s="5" t="s">
        <v>105</v>
      </c>
      <c r="I84" s="5" t="s">
        <v>106</v>
      </c>
      <c r="J84" s="5" t="s">
        <v>161</v>
      </c>
      <c r="K84" s="4">
        <v>1</v>
      </c>
      <c r="L84" s="19">
        <v>20</v>
      </c>
      <c r="M84" s="21">
        <v>5</v>
      </c>
    </row>
    <row r="85" spans="1:13" s="7" customFormat="1" ht="15.75" thickBot="1" x14ac:dyDescent="0.3">
      <c r="A85" s="6">
        <v>532</v>
      </c>
      <c r="B85" s="4" t="str">
        <f>+VLOOKUP(A85,'[1]Objekti - SO po objektima 22-21'!$B:$F,2,0)</f>
        <v>1101576764</v>
      </c>
      <c r="C85" s="4" t="str">
        <f t="shared" si="1"/>
        <v>1101576764</v>
      </c>
      <c r="D85" s="4" t="str">
        <f>+VLOOKUP(C85,[2]Sheet1!$B:$K,3,0)</f>
        <v>MP532 SUPER VIŠNJIČKA BG</v>
      </c>
      <c r="E85" s="5" t="s">
        <v>85</v>
      </c>
      <c r="F85" s="5" t="str">
        <f>+VLOOKUP(C85,[2]Sheet1!$B:$K,5,0)</f>
        <v>VIŠNJIČKA 84</v>
      </c>
      <c r="G85" s="5" t="str">
        <f>+VLOOKUP(C85,[2]Sheet1!$B:$K,6,0)</f>
        <v>BEOGRAD</v>
      </c>
      <c r="H85" s="5" t="str">
        <f>+VLOOKUP(C85,[2]Sheet1!$B:$K,8,0)</f>
        <v>K04</v>
      </c>
      <c r="I85" s="5" t="str">
        <f>+VLOOKUP(C85,[2]Sheet1!$B:$K,7,0)</f>
        <v>MARIJA CVIJETIĆ</v>
      </c>
      <c r="J85" s="5" t="str">
        <f>+VLOOKUP(C85,[2]Sheet1!$B:$K,10,0)</f>
        <v>NEO KAE BG1 Marina Milosavljević</v>
      </c>
      <c r="K85" s="4">
        <v>1</v>
      </c>
      <c r="L85" s="19">
        <v>20</v>
      </c>
      <c r="M85" s="21">
        <v>5</v>
      </c>
    </row>
    <row r="86" spans="1:13" s="7" customFormat="1" ht="15.75" thickBot="1" x14ac:dyDescent="0.3">
      <c r="A86" s="6">
        <v>534</v>
      </c>
      <c r="B86" s="4" t="str">
        <f>+VLOOKUP(A86,'[1]Objekti - SO po objektima 22-21'!$B:$F,2,0)</f>
        <v>1101576172</v>
      </c>
      <c r="C86" s="4" t="str">
        <f t="shared" si="1"/>
        <v>1101576172</v>
      </c>
      <c r="D86" s="4" t="str">
        <f>+VLOOKUP(C86,[2]Sheet1!$B:$K,3,0)</f>
        <v>MP534 SUPER KANJIŽA</v>
      </c>
      <c r="E86" s="5" t="s">
        <v>86</v>
      </c>
      <c r="F86" s="5" t="str">
        <f>+VLOOKUP(C86,[2]Sheet1!$B:$K,5,0)</f>
        <v>ŠUMSKA BB</v>
      </c>
      <c r="G86" s="5" t="str">
        <f>+VLOOKUP(C86,[2]Sheet1!$B:$K,6,0)</f>
        <v>KANJIŽA</v>
      </c>
      <c r="H86" s="5" t="str">
        <f>+VLOOKUP(C86,[2]Sheet1!$B:$K,8,0)</f>
        <v>KL2</v>
      </c>
      <c r="I86" s="5" t="str">
        <f>+VLOOKUP(C86,[2]Sheet1!$B:$K,7,0)</f>
        <v>MILENA  LUKAČEVIĆ</v>
      </c>
      <c r="J86" s="5" t="str">
        <f>+VLOOKUP(C86,[2]Sheet1!$B:$K,10,0)</f>
        <v>NEO KAE Vojvodina Momir Adžić</v>
      </c>
      <c r="K86" s="4">
        <v>1</v>
      </c>
      <c r="L86" s="19">
        <v>20</v>
      </c>
      <c r="M86" s="21">
        <v>5</v>
      </c>
    </row>
    <row r="87" spans="1:13" s="7" customFormat="1" ht="15.75" thickBot="1" x14ac:dyDescent="0.3">
      <c r="A87" s="6">
        <v>541</v>
      </c>
      <c r="B87" s="4" t="str">
        <f>+VLOOKUP(A87,'[1]Objekti - SO po objektima 22-21'!$B:$F,2,0)</f>
        <v>1101576176</v>
      </c>
      <c r="C87" s="4" t="str">
        <f t="shared" si="1"/>
        <v>1101576176</v>
      </c>
      <c r="D87" s="4" t="str">
        <f>+VLOOKUP(C87,[2]Sheet1!$B:$K,3,0)</f>
        <v>MP541 PETEFI ŠANDORA SU</v>
      </c>
      <c r="E87" s="5" t="s">
        <v>87</v>
      </c>
      <c r="F87" s="5" t="str">
        <f>+VLOOKUP(C87,[2]Sheet1!$B:$K,5,0)</f>
        <v>PETEFI ŠANDORA 3-5</v>
      </c>
      <c r="G87" s="5" t="str">
        <f>+VLOOKUP(C87,[2]Sheet1!$B:$K,6,0)</f>
        <v>SUBOTICA</v>
      </c>
      <c r="H87" s="5" t="str">
        <f>+VLOOKUP(C87,[2]Sheet1!$B:$K,8,0)</f>
        <v>KL2</v>
      </c>
      <c r="I87" s="5" t="str">
        <f>+VLOOKUP(C87,[2]Sheet1!$B:$K,7,0)</f>
        <v>MILENA  LUKAČEVIĆ</v>
      </c>
      <c r="J87" s="5" t="str">
        <f>+VLOOKUP(C87,[2]Sheet1!$B:$K,10,0)</f>
        <v>NEO KAE Vojvodina Momir Adžić</v>
      </c>
      <c r="K87" s="4">
        <v>1</v>
      </c>
      <c r="L87" s="19">
        <v>20</v>
      </c>
      <c r="M87" s="21">
        <v>5</v>
      </c>
    </row>
    <row r="88" spans="1:13" s="7" customFormat="1" ht="15.75" thickBot="1" x14ac:dyDescent="0.3">
      <c r="A88" s="6">
        <v>542</v>
      </c>
      <c r="B88" s="4" t="str">
        <f>+VLOOKUP(A88,'[1]Objekti - SO po objektima 22-21'!$B:$F,2,0)</f>
        <v>1101576177</v>
      </c>
      <c r="C88" s="4" t="str">
        <f t="shared" si="1"/>
        <v>1101576177</v>
      </c>
      <c r="D88" s="4" t="s">
        <v>128</v>
      </c>
      <c r="E88" s="8" t="s">
        <v>88</v>
      </c>
      <c r="F88" s="5" t="s">
        <v>129</v>
      </c>
      <c r="G88" s="5" t="s">
        <v>130</v>
      </c>
      <c r="H88" s="5" t="s">
        <v>131</v>
      </c>
      <c r="I88" s="5" t="s">
        <v>127</v>
      </c>
      <c r="J88" s="5" t="s">
        <v>159</v>
      </c>
      <c r="K88" s="4">
        <v>1</v>
      </c>
      <c r="L88" s="19">
        <v>20</v>
      </c>
      <c r="M88" s="21">
        <v>5</v>
      </c>
    </row>
    <row r="89" spans="1:13" s="7" customFormat="1" ht="15.75" thickBot="1" x14ac:dyDescent="0.3">
      <c r="A89" s="6">
        <v>543</v>
      </c>
      <c r="B89" s="4" t="str">
        <f>+VLOOKUP(A89,'[1]Objekti - SO po objektima 22-21'!$B:$F,2,0)</f>
        <v>1101576178</v>
      </c>
      <c r="C89" s="4" t="str">
        <f t="shared" si="1"/>
        <v>1101576178</v>
      </c>
      <c r="D89" s="4" t="str">
        <f>+VLOOKUP(C89,[2]Sheet1!$B:$K,3,0)</f>
        <v>MP 543 RODA LAZAREVAC</v>
      </c>
      <c r="E89" s="5" t="s">
        <v>89</v>
      </c>
      <c r="F89" s="5" t="str">
        <f>+VLOOKUP(C89,[2]Sheet1!$B:$K,5,0)</f>
        <v>ŽELEZNIČKA BB</v>
      </c>
      <c r="G89" s="5" t="str">
        <f>+VLOOKUP(C89,[2]Sheet1!$B:$K,6,0)</f>
        <v>LAZAREVAC</v>
      </c>
      <c r="H89" s="5" t="str">
        <f>+VLOOKUP(C89,[2]Sheet1!$B:$K,8,0)</f>
        <v>K02</v>
      </c>
      <c r="I89" s="5" t="str">
        <f>+VLOOKUP(C89,[2]Sheet1!$B:$K,7,0)</f>
        <v>VELJKO KOLAREVIĆ</v>
      </c>
      <c r="J89" s="5" t="str">
        <f>+VLOOKUP(C89,[2]Sheet1!$B:$K,10,0)</f>
        <v>NEO KAE BG2 Đorđe Vesić</v>
      </c>
      <c r="K89" s="4">
        <v>1</v>
      </c>
      <c r="L89" s="19">
        <v>30</v>
      </c>
      <c r="M89" s="21">
        <v>5</v>
      </c>
    </row>
    <row r="90" spans="1:13" s="7" customFormat="1" ht="15.75" thickBot="1" x14ac:dyDescent="0.3">
      <c r="A90" s="6">
        <v>544</v>
      </c>
      <c r="B90" s="4" t="str">
        <f>+VLOOKUP(A90,'[1]Objekti - SO po objektima 22-21'!$B:$F,2,0)</f>
        <v>1101576181</v>
      </c>
      <c r="C90" s="4" t="str">
        <f t="shared" si="1"/>
        <v>1101576181</v>
      </c>
      <c r="D90" s="4" t="str">
        <f>+VLOOKUP(C90,[2]Sheet1!$B:$K,3,0)</f>
        <v>MP 544 RODA</v>
      </c>
      <c r="E90" s="5" t="s">
        <v>90</v>
      </c>
      <c r="F90" s="5" t="str">
        <f>+VLOOKUP(C90,[2]Sheet1!$B:$K,5,0)</f>
        <v>LAVA TOLSTOJA BB</v>
      </c>
      <c r="G90" s="5" t="str">
        <f>+VLOOKUP(C90,[2]Sheet1!$B:$K,6,0)</f>
        <v>PIROT</v>
      </c>
      <c r="H90" s="5" t="str">
        <f>+VLOOKUP(C90,[2]Sheet1!$B:$K,8,0)</f>
        <v>KK4</v>
      </c>
      <c r="I90" s="5" t="str">
        <f>+VLOOKUP(C90,[2]Sheet1!$B:$K,7,0)</f>
        <v>KRISTINA DIMITRIJEVIC</v>
      </c>
      <c r="J90" s="5" t="str">
        <f>+VLOOKUP(C90,[2]Sheet1!$B:$K,10,0)</f>
        <v>NEO KAE KV i NIS Ivana Nikolic</v>
      </c>
      <c r="K90" s="4">
        <v>1</v>
      </c>
      <c r="L90" s="19">
        <v>30</v>
      </c>
      <c r="M90" s="21">
        <v>5</v>
      </c>
    </row>
    <row r="91" spans="1:13" s="7" customFormat="1" ht="15.75" thickBot="1" x14ac:dyDescent="0.3">
      <c r="A91" s="6">
        <v>548</v>
      </c>
      <c r="B91" s="4" t="str">
        <f>+VLOOKUP(A91,'[1]Objekti - SO po objektima 22-21'!$B:$F,2,0)</f>
        <v>1101576182</v>
      </c>
      <c r="C91" s="4" t="str">
        <f t="shared" si="1"/>
        <v>1101576182</v>
      </c>
      <c r="D91" s="4" t="str">
        <f>+VLOOKUP(C91,[2]Sheet1!$B:$K,3,0)</f>
        <v>MP 548 STRUMIČKA</v>
      </c>
      <c r="E91" s="5" t="s">
        <v>91</v>
      </c>
      <c r="F91" s="5" t="str">
        <f>+VLOOKUP(C91,[2]Sheet1!$B:$K,5,0)</f>
        <v>JASENIČKA 11</v>
      </c>
      <c r="G91" s="5" t="str">
        <f>+VLOOKUP(C91,[2]Sheet1!$B:$K,6,0)</f>
        <v>BEOGRAD</v>
      </c>
      <c r="H91" s="5" t="str">
        <f>+VLOOKUP(C91,[2]Sheet1!$B:$K,8,0)</f>
        <v>KJ9</v>
      </c>
      <c r="I91" s="5" t="str">
        <f>+VLOOKUP(C91,[2]Sheet1!$B:$K,7,0)</f>
        <v>DARIA NINIĆ</v>
      </c>
      <c r="J91" s="5" t="str">
        <f>+VLOOKUP(C91,[2]Sheet1!$B:$K,10,0)</f>
        <v>NEO KAE BG2 Đorđe Vesić</v>
      </c>
      <c r="K91" s="4">
        <v>1</v>
      </c>
      <c r="L91" s="19">
        <v>20</v>
      </c>
      <c r="M91" s="21">
        <v>5</v>
      </c>
    </row>
    <row r="92" spans="1:13" s="7" customFormat="1" ht="15.75" thickBot="1" x14ac:dyDescent="0.3">
      <c r="A92" s="6">
        <v>549</v>
      </c>
      <c r="B92" s="4" t="str">
        <f>+VLOOKUP(A92,'[1]Objekti - SO po objektima 22-21'!$B:$F,2,0)</f>
        <v>1101576770</v>
      </c>
      <c r="C92" s="4" t="str">
        <f t="shared" si="1"/>
        <v>1101576770</v>
      </c>
      <c r="D92" s="4" t="str">
        <f>+VLOOKUP(C92,[2]Sheet1!$B:$K,3,0)</f>
        <v>MP549 RODA VRŠAC</v>
      </c>
      <c r="E92" s="5" t="s">
        <v>92</v>
      </c>
      <c r="F92" s="5" t="str">
        <f>+VLOOKUP(C92,[2]Sheet1!$B:$K,5,0)</f>
        <v>BULEVAR MILOŠA OBILIĆA BB</v>
      </c>
      <c r="G92" s="5" t="str">
        <f>+VLOOKUP(C92,[2]Sheet1!$B:$K,6,0)</f>
        <v>VRŠAC</v>
      </c>
      <c r="H92" s="5" t="str">
        <f>+VLOOKUP(C92,[2]Sheet1!$B:$K,8,0)</f>
        <v>K18</v>
      </c>
      <c r="I92" s="5" t="str">
        <f>+VLOOKUP(C92,[2]Sheet1!$B:$K,7,0)</f>
        <v>RADMILA ĆOSIĆ</v>
      </c>
      <c r="J92" s="5" t="str">
        <f>+VLOOKUP(C92,[2]Sheet1!$B:$K,10,0)</f>
        <v>NEO KAE BG2 Đorđe Vesić</v>
      </c>
      <c r="K92" s="4">
        <v>1</v>
      </c>
      <c r="L92" s="19">
        <v>30</v>
      </c>
      <c r="M92" s="21">
        <v>5</v>
      </c>
    </row>
    <row r="93" spans="1:13" s="7" customFormat="1" ht="15.75" thickBot="1" x14ac:dyDescent="0.3">
      <c r="A93" s="6">
        <v>551</v>
      </c>
      <c r="B93" s="4" t="str">
        <f>+VLOOKUP(A93,'[1]Objekti - SO po objektima 22-21'!$B:$F,2,0)</f>
        <v>1101576184</v>
      </c>
      <c r="C93" s="4" t="str">
        <f t="shared" si="1"/>
        <v>1101576184</v>
      </c>
      <c r="D93" s="4" t="str">
        <f>+VLOOKUP(C93,[2]Sheet1!$B:$K,3,0)</f>
        <v>MP551 IDEA LESKOVAC</v>
      </c>
      <c r="E93" s="5" t="s">
        <v>93</v>
      </c>
      <c r="F93" s="5" t="str">
        <f>+VLOOKUP(C93,[2]Sheet1!$B:$K,5,0)</f>
        <v>BORE PIKSLE BB</v>
      </c>
      <c r="G93" s="5" t="str">
        <f>+VLOOKUP(C93,[2]Sheet1!$B:$K,6,0)</f>
        <v>LESKOVAC</v>
      </c>
      <c r="H93" s="5" t="str">
        <f>+VLOOKUP(C93,[2]Sheet1!$B:$K,8,0)</f>
        <v>K00</v>
      </c>
      <c r="I93" s="5" t="str">
        <f>+VLOOKUP(C93,[2]Sheet1!$B:$K,7,0)</f>
        <v>IGOR PAUNOVIĆ</v>
      </c>
      <c r="J93" s="5" t="str">
        <f>+VLOOKUP(C93,[2]Sheet1!$B:$K,10,0)</f>
        <v>NEO KAE KV i NIS Ivana Nikolic</v>
      </c>
      <c r="K93" s="4">
        <v>1</v>
      </c>
      <c r="L93" s="19">
        <v>20</v>
      </c>
      <c r="M93" s="21">
        <v>5</v>
      </c>
    </row>
    <row r="94" spans="1:13" s="7" customFormat="1" ht="15.75" thickBot="1" x14ac:dyDescent="0.3">
      <c r="A94" s="6">
        <v>554</v>
      </c>
      <c r="B94" s="4" t="str">
        <f>+VLOOKUP(A94,'[1]Objekti - SO po objektima 22-21'!$B:$F,2,0)</f>
        <v>1101576776</v>
      </c>
      <c r="C94" s="4" t="str">
        <f t="shared" si="1"/>
        <v>1101576776</v>
      </c>
      <c r="D94" s="4" t="str">
        <f>+VLOOKUP(C94,[2]Sheet1!$B:$K,3,0)</f>
        <v>MP554 ARSENIJA ČARNOJEVIĆA S.M.</v>
      </c>
      <c r="E94" s="5" t="s">
        <v>94</v>
      </c>
      <c r="F94" s="5" t="str">
        <f>+VLOOKUP(C94,[2]Sheet1!$B:$K,5,0)</f>
        <v>ARSENIJA ČARNOJEVIĆA BB</v>
      </c>
      <c r="G94" s="5" t="str">
        <f>+VLOOKUP(C94,[2]Sheet1!$B:$K,6,0)</f>
        <v>SREMSKA MITROVICA</v>
      </c>
      <c r="H94" s="5" t="str">
        <f>+VLOOKUP(C94,[2]Sheet1!$B:$K,8,0)</f>
        <v>KL0</v>
      </c>
      <c r="I94" s="5" t="str">
        <f>+VLOOKUP(C94,[2]Sheet1!$B:$K,7,0)</f>
        <v>VUJADIN STANIĆ</v>
      </c>
      <c r="J94" s="5" t="str">
        <f>+VLOOKUP(C94,[2]Sheet1!$B:$K,10,0)</f>
        <v>NEO KAE BG1 Marina Milosavljević</v>
      </c>
      <c r="K94" s="4">
        <v>1</v>
      </c>
      <c r="L94" s="19">
        <v>20</v>
      </c>
      <c r="M94" s="21">
        <v>5</v>
      </c>
    </row>
    <row r="95" spans="1:13" s="12" customFormat="1" ht="15.75" thickBot="1" x14ac:dyDescent="0.3">
      <c r="A95" s="9">
        <v>556</v>
      </c>
      <c r="B95" s="10" t="str">
        <f>+VLOOKUP(A95,'[1]Objekti - SO po objektima 22-21'!$B:$F,2,0)</f>
        <v>1101576186</v>
      </c>
      <c r="C95" s="10" t="str">
        <f t="shared" si="1"/>
        <v>1101576186</v>
      </c>
      <c r="D95" s="10" t="s">
        <v>95</v>
      </c>
      <c r="E95" s="11" t="s">
        <v>95</v>
      </c>
      <c r="F95" s="11"/>
      <c r="G95" s="11" t="s">
        <v>134</v>
      </c>
      <c r="H95" s="14" t="s">
        <v>154</v>
      </c>
      <c r="I95" s="5" t="s">
        <v>155</v>
      </c>
      <c r="J95" s="11" t="s">
        <v>139</v>
      </c>
      <c r="K95" s="10">
        <v>1</v>
      </c>
      <c r="L95" s="20">
        <v>20</v>
      </c>
      <c r="M95" s="21">
        <v>5</v>
      </c>
    </row>
    <row r="96" spans="1:13" s="7" customFormat="1" ht="15.75" thickBot="1" x14ac:dyDescent="0.3">
      <c r="A96" s="6">
        <v>563</v>
      </c>
      <c r="B96" s="4" t="str">
        <f>+VLOOKUP(A96,'[1]Objekti - SO po objektima 22-21'!$B:$F,2,0)</f>
        <v>1101576787</v>
      </c>
      <c r="C96" s="4" t="str">
        <f t="shared" si="1"/>
        <v>1101576787</v>
      </c>
      <c r="D96" s="4" t="str">
        <f>+VLOOKUP(C96,[2]Sheet1!$B:$K,3,0)</f>
        <v>MP 563 MERCATOR</v>
      </c>
      <c r="E96" s="5" t="s">
        <v>96</v>
      </c>
      <c r="F96" s="5" t="str">
        <f>+VLOOKUP(C96,[2]Sheet1!$B:$K,5,0)</f>
        <v>MATICE SRPSKE 111</v>
      </c>
      <c r="G96" s="5" t="str">
        <f>+VLOOKUP(C96,[2]Sheet1!$B:$K,6,0)</f>
        <v>BEOGRAD-ZVEZDARA</v>
      </c>
      <c r="H96" s="5" t="str">
        <f>+VLOOKUP(C96,[2]Sheet1!$B:$K,8,0)</f>
        <v>KJ9</v>
      </c>
      <c r="I96" s="5" t="str">
        <f>+VLOOKUP(C96,[2]Sheet1!$B:$K,7,0)</f>
        <v>DARIA NINIĆ</v>
      </c>
      <c r="J96" s="5" t="str">
        <f>+VLOOKUP(C96,[2]Sheet1!$B:$K,10,0)</f>
        <v>NEO KAE BG2 Đorđe Vesić</v>
      </c>
      <c r="K96" s="4">
        <v>1</v>
      </c>
      <c r="L96" s="19">
        <v>20</v>
      </c>
      <c r="M96" s="21">
        <v>5</v>
      </c>
    </row>
    <row r="97" spans="1:13" s="7" customFormat="1" ht="15.75" thickBot="1" x14ac:dyDescent="0.3">
      <c r="A97" s="6">
        <v>568</v>
      </c>
      <c r="B97" s="4" t="str">
        <f>+VLOOKUP(A97,'[1]Objekti - SO po objektima 22-21'!$B:$F,2,0)</f>
        <v>1101576781</v>
      </c>
      <c r="C97" s="4" t="str">
        <f t="shared" si="1"/>
        <v>1101576781</v>
      </c>
      <c r="D97" s="4" t="str">
        <f>+VLOOKUP(C97,[2]Sheet1!$B:$K,3,0)</f>
        <v>MP568 MERCATOR</v>
      </c>
      <c r="E97" s="5" t="s">
        <v>97</v>
      </c>
      <c r="F97" s="5" t="str">
        <f>+VLOOKUP(C97,[2]Sheet1!$B:$K,5,0)</f>
        <v>KRALJICE NATALIJE 29</v>
      </c>
      <c r="G97" s="5" t="str">
        <f>+VLOOKUP(C97,[2]Sheet1!$B:$K,6,0)</f>
        <v>BEOGRAD</v>
      </c>
      <c r="H97" s="5" t="str">
        <f>+VLOOKUP(C97,[2]Sheet1!$B:$K,8,0)</f>
        <v>KAG</v>
      </c>
      <c r="I97" s="5" t="str">
        <f>+VLOOKUP(C97,[2]Sheet1!$B:$K,7,0)</f>
        <v>DEJANA BRLETIĆ</v>
      </c>
      <c r="J97" s="5" t="str">
        <f>+VLOOKUP(C97,[2]Sheet1!$B:$K,10,0)</f>
        <v>NEO KAE BG1 Marina Milosavljević</v>
      </c>
      <c r="K97" s="4">
        <v>1</v>
      </c>
      <c r="L97" s="19">
        <v>20</v>
      </c>
      <c r="M97" s="21">
        <v>5</v>
      </c>
    </row>
    <row r="98" spans="1:13" s="7" customFormat="1" ht="15.75" thickBot="1" x14ac:dyDescent="0.3">
      <c r="A98" s="6">
        <v>569</v>
      </c>
      <c r="B98" s="4" t="str">
        <f>+VLOOKUP(A98,'[1]Objekti - SO po objektima 22-21'!$B:$F,2,0)</f>
        <v>1101576785</v>
      </c>
      <c r="C98" s="4" t="str">
        <f t="shared" si="1"/>
        <v>1101576785</v>
      </c>
      <c r="D98" s="4" t="str">
        <f>+VLOOKUP(C98,[2]Sheet1!$B:$K,3,0)</f>
        <v>MP569 MERCATOR</v>
      </c>
      <c r="E98" s="5" t="s">
        <v>98</v>
      </c>
      <c r="F98" s="5" t="str">
        <f>+VLOOKUP(C98,[2]Sheet1!$B:$K,5,0)</f>
        <v>SVETISLAVA KASAPINOVIĆA 38-40</v>
      </c>
      <c r="G98" s="5" t="str">
        <f>+VLOOKUP(C98,[2]Sheet1!$B:$K,6,0)</f>
        <v>NOVI SAD</v>
      </c>
      <c r="H98" s="5" t="str">
        <f>+VLOOKUP(C98,[2]Sheet1!$B:$K,8,0)</f>
        <v>KV1</v>
      </c>
      <c r="I98" s="5" t="str">
        <f>+VLOOKUP(C98,[2]Sheet1!$B:$K,7,0)</f>
        <v>MILICA KRSTIĆ</v>
      </c>
      <c r="J98" s="5" t="str">
        <f>+VLOOKUP(C98,[2]Sheet1!$B:$K,10,0)</f>
        <v>NEO KAE Vojvodina Momir Adžić</v>
      </c>
      <c r="K98" s="4">
        <v>1</v>
      </c>
      <c r="L98" s="19">
        <v>20</v>
      </c>
      <c r="M98" s="21">
        <v>5</v>
      </c>
    </row>
    <row r="99" spans="1:13" s="7" customFormat="1" ht="15.75" thickBot="1" x14ac:dyDescent="0.3">
      <c r="A99" s="6">
        <v>582</v>
      </c>
      <c r="B99" s="4">
        <f>+VLOOKUP(A99,'[1]Objekti - SO po objektima 22-21'!$B:$F,2,0)</f>
        <v>1101576797</v>
      </c>
      <c r="C99" s="4" t="str">
        <f t="shared" si="1"/>
        <v>1101576797</v>
      </c>
      <c r="D99" s="4" t="s">
        <v>132</v>
      </c>
      <c r="E99" s="5" t="s">
        <v>99</v>
      </c>
      <c r="F99" s="5" t="s">
        <v>133</v>
      </c>
      <c r="G99" s="5" t="s">
        <v>99</v>
      </c>
      <c r="H99" s="13" t="s">
        <v>154</v>
      </c>
      <c r="I99" s="5" t="s">
        <v>155</v>
      </c>
      <c r="J99" s="5" t="s">
        <v>139</v>
      </c>
      <c r="K99" s="4">
        <v>1</v>
      </c>
      <c r="L99" s="19">
        <v>20</v>
      </c>
      <c r="M99" s="21">
        <v>5</v>
      </c>
    </row>
    <row r="100" spans="1:13" s="7" customFormat="1" ht="15.75" thickBot="1" x14ac:dyDescent="0.3">
      <c r="A100" s="6">
        <v>585</v>
      </c>
      <c r="B100" s="4">
        <f>+VLOOKUP(A100,'[1]Objekti - SO po objektima 22-21'!$B:$F,2,0)</f>
        <v>1101576810</v>
      </c>
      <c r="C100" s="4" t="str">
        <f t="shared" si="1"/>
        <v>1101576810</v>
      </c>
      <c r="D100" s="4" t="s">
        <v>140</v>
      </c>
      <c r="E100" s="5" t="s">
        <v>100</v>
      </c>
      <c r="F100" s="5" t="s">
        <v>141</v>
      </c>
      <c r="G100" s="5" t="s">
        <v>130</v>
      </c>
      <c r="H100" s="5" t="s">
        <v>142</v>
      </c>
      <c r="I100" s="5" t="s">
        <v>143</v>
      </c>
      <c r="J100" s="5" t="s">
        <v>144</v>
      </c>
      <c r="K100" s="4">
        <v>1</v>
      </c>
      <c r="L100" s="19">
        <v>20</v>
      </c>
      <c r="M100" s="21">
        <v>5</v>
      </c>
    </row>
    <row r="101" spans="1:13" s="7" customFormat="1" ht="15.75" thickBot="1" x14ac:dyDescent="0.3">
      <c r="A101" s="6">
        <v>588</v>
      </c>
      <c r="B101" s="4">
        <f>+VLOOKUP(A101,'[1]Objekti - SO po objektima 22-21'!$B:$F,2,0)</f>
        <v>1101576796</v>
      </c>
      <c r="C101" s="4" t="str">
        <f t="shared" si="1"/>
        <v>1101576796</v>
      </c>
      <c r="D101" s="4" t="str">
        <f>+VLOOKUP(C101,[2]Sheet1!$B:$K,3,0)</f>
        <v>IDEA MP 588 CARA DUŠANA</v>
      </c>
      <c r="E101" s="5" t="s">
        <v>101</v>
      </c>
      <c r="F101" s="5" t="str">
        <f>+VLOOKUP(C101,[2]Sheet1!$B:$K,5,0)</f>
        <v>CARA DUŠANA 30</v>
      </c>
      <c r="G101" s="5" t="str">
        <f>+VLOOKUP(C101,[2]Sheet1!$B:$K,6,0)</f>
        <v>NOVI SAD</v>
      </c>
      <c r="H101" s="5" t="str">
        <f>+VLOOKUP(C101,[2]Sheet1!$B:$K,8,0)</f>
        <v>KL1</v>
      </c>
      <c r="I101" s="5" t="str">
        <f>+VLOOKUP(C101,[2]Sheet1!$B:$K,7,0)</f>
        <v>TIJANA ŠEPELJ</v>
      </c>
      <c r="J101" s="5" t="str">
        <f>+VLOOKUP(C101,[2]Sheet1!$B:$K,10,0)</f>
        <v>NEO KAE Vojvodina Momir Adžić</v>
      </c>
      <c r="K101" s="4">
        <v>1</v>
      </c>
      <c r="L101" s="19">
        <v>20</v>
      </c>
      <c r="M101" s="21">
        <v>5</v>
      </c>
    </row>
    <row r="102" spans="1:13" x14ac:dyDescent="0.25">
      <c r="K102" s="3"/>
      <c r="L102" s="3"/>
    </row>
  </sheetData>
  <autoFilter ref="A1:K102"/>
  <pageMargins left="0.7" right="0.7" top="0.75" bottom="0.75" header="0.3" footer="0.3"/>
  <pageSetup paperSize="9" orientation="portrait" r:id="rId1"/>
  <ignoredErrors>
    <ignoredError sqref="H9 H99 H95 H30:H94 H96:H98 H100:H103" numberStoredAsText="1"/>
    <ignoredError sqref="J59:J64 J66 J68:J83 J85:J8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23.140625" style="31" bestFit="1" customWidth="1"/>
    <col min="2" max="2" width="39.28515625" style="31" bestFit="1" customWidth="1"/>
    <col min="3" max="3" width="36" style="31" bestFit="1" customWidth="1"/>
  </cols>
  <sheetData>
    <row r="1" spans="1:3" ht="29.25" thickBot="1" x14ac:dyDescent="0.3">
      <c r="A1" s="28" t="s">
        <v>149</v>
      </c>
      <c r="B1" s="29" t="s">
        <v>1</v>
      </c>
      <c r="C1" s="30" t="s">
        <v>148</v>
      </c>
    </row>
    <row r="2" spans="1:3" x14ac:dyDescent="0.25">
      <c r="A2" s="25" t="s">
        <v>265</v>
      </c>
      <c r="B2" s="26" t="s">
        <v>263</v>
      </c>
      <c r="C2" s="27" t="s">
        <v>264</v>
      </c>
    </row>
    <row r="3" spans="1:3" x14ac:dyDescent="0.25">
      <c r="A3" s="23" t="s">
        <v>268</v>
      </c>
      <c r="B3" s="22" t="s">
        <v>266</v>
      </c>
      <c r="C3" s="24" t="s">
        <v>267</v>
      </c>
    </row>
    <row r="4" spans="1:3" x14ac:dyDescent="0.25">
      <c r="A4" s="23" t="s">
        <v>303</v>
      </c>
      <c r="B4" s="22" t="s">
        <v>301</v>
      </c>
      <c r="C4" s="24" t="s">
        <v>302</v>
      </c>
    </row>
    <row r="5" spans="1:3" x14ac:dyDescent="0.25">
      <c r="A5" s="23" t="s">
        <v>365</v>
      </c>
      <c r="B5" s="22" t="s">
        <v>363</v>
      </c>
      <c r="C5" s="24" t="s">
        <v>364</v>
      </c>
    </row>
    <row r="6" spans="1:3" x14ac:dyDescent="0.25">
      <c r="A6" s="23" t="s">
        <v>130</v>
      </c>
      <c r="B6" s="22" t="s">
        <v>194</v>
      </c>
      <c r="C6" s="24" t="s">
        <v>195</v>
      </c>
    </row>
    <row r="7" spans="1:3" x14ac:dyDescent="0.25">
      <c r="A7" s="23" t="s">
        <v>130</v>
      </c>
      <c r="B7" s="22" t="s">
        <v>210</v>
      </c>
      <c r="C7" s="24" t="s">
        <v>211</v>
      </c>
    </row>
    <row r="8" spans="1:3" x14ac:dyDescent="0.25">
      <c r="A8" s="23" t="s">
        <v>130</v>
      </c>
      <c r="B8" s="22" t="s">
        <v>230</v>
      </c>
      <c r="C8" s="24" t="s">
        <v>231</v>
      </c>
    </row>
    <row r="9" spans="1:3" x14ac:dyDescent="0.25">
      <c r="A9" s="23" t="s">
        <v>130</v>
      </c>
      <c r="B9" s="22" t="s">
        <v>238</v>
      </c>
      <c r="C9" s="24" t="s">
        <v>239</v>
      </c>
    </row>
    <row r="10" spans="1:3" x14ac:dyDescent="0.25">
      <c r="A10" s="23" t="s">
        <v>130</v>
      </c>
      <c r="B10" s="22" t="s">
        <v>247</v>
      </c>
      <c r="C10" s="24" t="s">
        <v>248</v>
      </c>
    </row>
    <row r="11" spans="1:3" x14ac:dyDescent="0.25">
      <c r="A11" s="23" t="s">
        <v>130</v>
      </c>
      <c r="B11" s="22" t="s">
        <v>255</v>
      </c>
      <c r="C11" s="24" t="s">
        <v>256</v>
      </c>
    </row>
    <row r="12" spans="1:3" x14ac:dyDescent="0.25">
      <c r="A12" s="23" t="s">
        <v>130</v>
      </c>
      <c r="B12" s="22" t="s">
        <v>272</v>
      </c>
      <c r="C12" s="24" t="s">
        <v>273</v>
      </c>
    </row>
    <row r="13" spans="1:3" x14ac:dyDescent="0.25">
      <c r="A13" s="23" t="s">
        <v>130</v>
      </c>
      <c r="B13" s="22" t="s">
        <v>274</v>
      </c>
      <c r="C13" s="24" t="s">
        <v>275</v>
      </c>
    </row>
    <row r="14" spans="1:3" x14ac:dyDescent="0.25">
      <c r="A14" s="23" t="s">
        <v>130</v>
      </c>
      <c r="B14" s="22" t="s">
        <v>295</v>
      </c>
      <c r="C14" s="24" t="s">
        <v>296</v>
      </c>
    </row>
    <row r="15" spans="1:3" x14ac:dyDescent="0.25">
      <c r="A15" s="23" t="s">
        <v>130</v>
      </c>
      <c r="B15" s="22" t="s">
        <v>310</v>
      </c>
      <c r="C15" s="24" t="s">
        <v>311</v>
      </c>
    </row>
    <row r="16" spans="1:3" x14ac:dyDescent="0.25">
      <c r="A16" s="23" t="s">
        <v>130</v>
      </c>
      <c r="B16" s="22" t="s">
        <v>314</v>
      </c>
      <c r="C16" s="24" t="s">
        <v>315</v>
      </c>
    </row>
    <row r="17" spans="1:3" x14ac:dyDescent="0.25">
      <c r="A17" s="23" t="s">
        <v>130</v>
      </c>
      <c r="B17" s="22" t="s">
        <v>322</v>
      </c>
      <c r="C17" s="24" t="s">
        <v>323</v>
      </c>
    </row>
    <row r="18" spans="1:3" x14ac:dyDescent="0.25">
      <c r="A18" s="23" t="s">
        <v>130</v>
      </c>
      <c r="B18" s="22" t="s">
        <v>332</v>
      </c>
      <c r="C18" s="24" t="s">
        <v>333</v>
      </c>
    </row>
    <row r="19" spans="1:3" x14ac:dyDescent="0.25">
      <c r="A19" s="23" t="s">
        <v>130</v>
      </c>
      <c r="B19" s="22" t="s">
        <v>378</v>
      </c>
      <c r="C19" s="24" t="s">
        <v>379</v>
      </c>
    </row>
    <row r="20" spans="1:3" x14ac:dyDescent="0.25">
      <c r="A20" s="23" t="s">
        <v>130</v>
      </c>
      <c r="B20" s="22" t="s">
        <v>128</v>
      </c>
      <c r="C20" s="24" t="s">
        <v>129</v>
      </c>
    </row>
    <row r="21" spans="1:3" x14ac:dyDescent="0.25">
      <c r="A21" s="23" t="s">
        <v>130</v>
      </c>
      <c r="B21" s="22" t="s">
        <v>391</v>
      </c>
      <c r="C21" s="24" t="s">
        <v>392</v>
      </c>
    </row>
    <row r="22" spans="1:3" x14ac:dyDescent="0.25">
      <c r="A22" s="23" t="s">
        <v>130</v>
      </c>
      <c r="B22" s="22" t="s">
        <v>403</v>
      </c>
      <c r="C22" s="24" t="s">
        <v>404</v>
      </c>
    </row>
    <row r="23" spans="1:3" x14ac:dyDescent="0.25">
      <c r="A23" s="23" t="s">
        <v>130</v>
      </c>
      <c r="B23" s="22" t="s">
        <v>140</v>
      </c>
      <c r="C23" s="24" t="s">
        <v>141</v>
      </c>
    </row>
    <row r="24" spans="1:3" x14ac:dyDescent="0.25">
      <c r="A24" s="23" t="s">
        <v>331</v>
      </c>
      <c r="B24" s="22" t="s">
        <v>329</v>
      </c>
      <c r="C24" s="24" t="s">
        <v>330</v>
      </c>
    </row>
    <row r="25" spans="1:3" x14ac:dyDescent="0.25">
      <c r="A25" s="23" t="s">
        <v>402</v>
      </c>
      <c r="B25" s="22" t="s">
        <v>400</v>
      </c>
      <c r="C25" s="24" t="s">
        <v>401</v>
      </c>
    </row>
    <row r="26" spans="1:3" x14ac:dyDescent="0.25">
      <c r="A26" s="23" t="s">
        <v>283</v>
      </c>
      <c r="B26" s="22" t="s">
        <v>281</v>
      </c>
      <c r="C26" s="24" t="s">
        <v>282</v>
      </c>
    </row>
    <row r="27" spans="1:3" x14ac:dyDescent="0.25">
      <c r="A27" s="23" t="s">
        <v>343</v>
      </c>
      <c r="B27" s="22" t="s">
        <v>341</v>
      </c>
      <c r="C27" s="24" t="s">
        <v>342</v>
      </c>
    </row>
    <row r="28" spans="1:3" x14ac:dyDescent="0.25">
      <c r="A28" s="23" t="s">
        <v>99</v>
      </c>
      <c r="B28" s="22" t="s">
        <v>132</v>
      </c>
      <c r="C28" s="24" t="s">
        <v>133</v>
      </c>
    </row>
    <row r="29" spans="1:3" x14ac:dyDescent="0.25">
      <c r="A29" s="23" t="s">
        <v>234</v>
      </c>
      <c r="B29" s="22" t="s">
        <v>232</v>
      </c>
      <c r="C29" s="24" t="s">
        <v>233</v>
      </c>
    </row>
    <row r="30" spans="1:3" x14ac:dyDescent="0.25">
      <c r="A30" s="23" t="s">
        <v>234</v>
      </c>
      <c r="B30" s="22" t="s">
        <v>327</v>
      </c>
      <c r="C30" s="24" t="s">
        <v>328</v>
      </c>
    </row>
    <row r="31" spans="1:3" x14ac:dyDescent="0.25">
      <c r="A31" s="23" t="s">
        <v>382</v>
      </c>
      <c r="B31" s="22" t="s">
        <v>380</v>
      </c>
      <c r="C31" s="24" t="s">
        <v>381</v>
      </c>
    </row>
    <row r="32" spans="1:3" x14ac:dyDescent="0.25">
      <c r="A32" s="23" t="s">
        <v>206</v>
      </c>
      <c r="B32" s="22" t="s">
        <v>204</v>
      </c>
      <c r="C32" s="24" t="s">
        <v>205</v>
      </c>
    </row>
    <row r="33" spans="1:3" x14ac:dyDescent="0.25">
      <c r="A33" s="23" t="s">
        <v>138</v>
      </c>
      <c r="B33" s="22" t="s">
        <v>137</v>
      </c>
      <c r="C33" s="24" t="s">
        <v>136</v>
      </c>
    </row>
    <row r="34" spans="1:3" x14ac:dyDescent="0.25">
      <c r="A34" s="23" t="s">
        <v>237</v>
      </c>
      <c r="B34" s="22" t="s">
        <v>235</v>
      </c>
      <c r="C34" s="24" t="s">
        <v>236</v>
      </c>
    </row>
    <row r="35" spans="1:3" x14ac:dyDescent="0.25">
      <c r="A35" s="23" t="s">
        <v>237</v>
      </c>
      <c r="B35" s="22" t="s">
        <v>251</v>
      </c>
      <c r="C35" s="24" t="s">
        <v>252</v>
      </c>
    </row>
    <row r="36" spans="1:3" x14ac:dyDescent="0.25">
      <c r="A36" s="23" t="s">
        <v>237</v>
      </c>
      <c r="B36" s="22" t="s">
        <v>337</v>
      </c>
      <c r="C36" s="24" t="s">
        <v>338</v>
      </c>
    </row>
    <row r="37" spans="1:3" x14ac:dyDescent="0.25">
      <c r="A37" s="23" t="s">
        <v>220</v>
      </c>
      <c r="B37" s="22" t="s">
        <v>218</v>
      </c>
      <c r="C37" s="24" t="s">
        <v>219</v>
      </c>
    </row>
    <row r="38" spans="1:3" x14ac:dyDescent="0.25">
      <c r="A38" s="23" t="s">
        <v>220</v>
      </c>
      <c r="B38" s="22" t="s">
        <v>293</v>
      </c>
      <c r="C38" s="24" t="s">
        <v>294</v>
      </c>
    </row>
    <row r="39" spans="1:3" x14ac:dyDescent="0.25">
      <c r="A39" s="23" t="s">
        <v>359</v>
      </c>
      <c r="B39" s="22" t="s">
        <v>357</v>
      </c>
      <c r="C39" s="24" t="s">
        <v>358</v>
      </c>
    </row>
    <row r="40" spans="1:3" x14ac:dyDescent="0.25">
      <c r="A40" s="23" t="s">
        <v>387</v>
      </c>
      <c r="B40" s="22" t="s">
        <v>385</v>
      </c>
      <c r="C40" s="24" t="s">
        <v>386</v>
      </c>
    </row>
    <row r="41" spans="1:3" x14ac:dyDescent="0.25">
      <c r="A41" s="23" t="s">
        <v>289</v>
      </c>
      <c r="B41" s="22" t="s">
        <v>287</v>
      </c>
      <c r="C41" s="24" t="s">
        <v>288</v>
      </c>
    </row>
    <row r="42" spans="1:3" x14ac:dyDescent="0.25">
      <c r="A42" s="23" t="s">
        <v>289</v>
      </c>
      <c r="B42" s="22" t="s">
        <v>396</v>
      </c>
      <c r="C42" s="24" t="s">
        <v>397</v>
      </c>
    </row>
    <row r="43" spans="1:3" x14ac:dyDescent="0.25">
      <c r="A43" s="23" t="s">
        <v>209</v>
      </c>
      <c r="B43" s="22" t="s">
        <v>207</v>
      </c>
      <c r="C43" s="24" t="s">
        <v>208</v>
      </c>
    </row>
    <row r="44" spans="1:3" x14ac:dyDescent="0.25">
      <c r="A44" s="23" t="s">
        <v>280</v>
      </c>
      <c r="B44" s="22" t="s">
        <v>278</v>
      </c>
      <c r="C44" s="24" t="s">
        <v>279</v>
      </c>
    </row>
    <row r="45" spans="1:3" x14ac:dyDescent="0.25">
      <c r="A45" s="23" t="s">
        <v>377</v>
      </c>
      <c r="B45" s="22" t="s">
        <v>375</v>
      </c>
      <c r="C45" s="24" t="s">
        <v>376</v>
      </c>
    </row>
    <row r="46" spans="1:3" x14ac:dyDescent="0.25">
      <c r="A46" s="23" t="s">
        <v>286</v>
      </c>
      <c r="B46" s="22" t="s">
        <v>284</v>
      </c>
      <c r="C46" s="24" t="s">
        <v>285</v>
      </c>
    </row>
    <row r="47" spans="1:3" x14ac:dyDescent="0.25">
      <c r="A47" s="23" t="s">
        <v>28</v>
      </c>
      <c r="B47" s="22" t="s">
        <v>253</v>
      </c>
      <c r="C47" s="24" t="s">
        <v>254</v>
      </c>
    </row>
    <row r="48" spans="1:3" x14ac:dyDescent="0.25">
      <c r="A48" s="23" t="s">
        <v>374</v>
      </c>
      <c r="B48" s="22" t="s">
        <v>372</v>
      </c>
      <c r="C48" s="24" t="s">
        <v>373</v>
      </c>
    </row>
    <row r="49" spans="1:3" x14ac:dyDescent="0.25">
      <c r="A49" s="23" t="s">
        <v>198</v>
      </c>
      <c r="B49" s="22" t="s">
        <v>196</v>
      </c>
      <c r="C49" s="24" t="s">
        <v>197</v>
      </c>
    </row>
    <row r="50" spans="1:3" x14ac:dyDescent="0.25">
      <c r="A50" s="23" t="s">
        <v>198</v>
      </c>
      <c r="B50" s="22" t="s">
        <v>202</v>
      </c>
      <c r="C50" s="24" t="s">
        <v>203</v>
      </c>
    </row>
    <row r="51" spans="1:3" x14ac:dyDescent="0.25">
      <c r="A51" s="23" t="s">
        <v>214</v>
      </c>
      <c r="B51" s="22" t="s">
        <v>212</v>
      </c>
      <c r="C51" s="24" t="s">
        <v>213</v>
      </c>
    </row>
    <row r="52" spans="1:3" x14ac:dyDescent="0.25">
      <c r="A52" s="23" t="s">
        <v>214</v>
      </c>
      <c r="B52" s="22" t="s">
        <v>221</v>
      </c>
      <c r="C52" s="24" t="s">
        <v>222</v>
      </c>
    </row>
    <row r="53" spans="1:3" x14ac:dyDescent="0.25">
      <c r="A53" s="23" t="s">
        <v>214</v>
      </c>
      <c r="B53" s="22" t="s">
        <v>223</v>
      </c>
      <c r="C53" s="24" t="s">
        <v>224</v>
      </c>
    </row>
    <row r="54" spans="1:3" x14ac:dyDescent="0.25">
      <c r="A54" s="23" t="s">
        <v>214</v>
      </c>
      <c r="B54" s="22" t="s">
        <v>228</v>
      </c>
      <c r="C54" s="24" t="s">
        <v>229</v>
      </c>
    </row>
    <row r="55" spans="1:3" x14ac:dyDescent="0.25">
      <c r="A55" s="23" t="s">
        <v>214</v>
      </c>
      <c r="B55" s="22" t="s">
        <v>240</v>
      </c>
      <c r="C55" s="24" t="s">
        <v>241</v>
      </c>
    </row>
    <row r="56" spans="1:3" x14ac:dyDescent="0.25">
      <c r="A56" s="23" t="s">
        <v>214</v>
      </c>
      <c r="B56" s="22" t="s">
        <v>245</v>
      </c>
      <c r="C56" s="24" t="s">
        <v>246</v>
      </c>
    </row>
    <row r="57" spans="1:3" x14ac:dyDescent="0.25">
      <c r="A57" s="23" t="s">
        <v>214</v>
      </c>
      <c r="B57" s="22" t="s">
        <v>249</v>
      </c>
      <c r="C57" s="24" t="s">
        <v>250</v>
      </c>
    </row>
    <row r="58" spans="1:3" x14ac:dyDescent="0.25">
      <c r="A58" s="23" t="s">
        <v>214</v>
      </c>
      <c r="B58" s="22" t="s">
        <v>276</v>
      </c>
      <c r="C58" s="24" t="s">
        <v>277</v>
      </c>
    </row>
    <row r="59" spans="1:3" x14ac:dyDescent="0.25">
      <c r="A59" s="23" t="s">
        <v>214</v>
      </c>
      <c r="B59" s="22" t="s">
        <v>349</v>
      </c>
      <c r="C59" s="24" t="s">
        <v>350</v>
      </c>
    </row>
    <row r="60" spans="1:3" x14ac:dyDescent="0.25">
      <c r="A60" s="23" t="s">
        <v>214</v>
      </c>
      <c r="B60" s="22" t="s">
        <v>366</v>
      </c>
      <c r="C60" s="24" t="s">
        <v>367</v>
      </c>
    </row>
    <row r="61" spans="1:3" x14ac:dyDescent="0.25">
      <c r="A61" s="23" t="s">
        <v>214</v>
      </c>
      <c r="B61" s="22" t="s">
        <v>405</v>
      </c>
      <c r="C61" s="24" t="s">
        <v>406</v>
      </c>
    </row>
    <row r="62" spans="1:3" x14ac:dyDescent="0.25">
      <c r="A62" s="23" t="s">
        <v>214</v>
      </c>
      <c r="B62" s="22" t="s">
        <v>407</v>
      </c>
      <c r="C62" s="24" t="s">
        <v>408</v>
      </c>
    </row>
    <row r="63" spans="1:3" x14ac:dyDescent="0.25">
      <c r="A63" s="23" t="s">
        <v>346</v>
      </c>
      <c r="B63" s="22" t="s">
        <v>344</v>
      </c>
      <c r="C63" s="24" t="s">
        <v>345</v>
      </c>
    </row>
    <row r="64" spans="1:3" x14ac:dyDescent="0.25">
      <c r="A64" s="23" t="s">
        <v>346</v>
      </c>
      <c r="B64" s="22" t="s">
        <v>351</v>
      </c>
      <c r="C64" s="24" t="s">
        <v>352</v>
      </c>
    </row>
    <row r="65" spans="1:3" x14ac:dyDescent="0.25">
      <c r="A65" s="23" t="s">
        <v>390</v>
      </c>
      <c r="B65" s="22" t="s">
        <v>388</v>
      </c>
      <c r="C65" s="24" t="s">
        <v>389</v>
      </c>
    </row>
    <row r="66" spans="1:3" x14ac:dyDescent="0.25">
      <c r="A66" s="23" t="s">
        <v>104</v>
      </c>
      <c r="B66" s="22" t="s">
        <v>102</v>
      </c>
      <c r="C66" s="24" t="s">
        <v>103</v>
      </c>
    </row>
    <row r="67" spans="1:3" x14ac:dyDescent="0.25">
      <c r="A67" s="23" t="s">
        <v>114</v>
      </c>
      <c r="B67" s="22" t="s">
        <v>112</v>
      </c>
      <c r="C67" s="24" t="s">
        <v>113</v>
      </c>
    </row>
    <row r="68" spans="1:3" x14ac:dyDescent="0.25">
      <c r="A68" s="23" t="s">
        <v>306</v>
      </c>
      <c r="B68" s="22" t="s">
        <v>304</v>
      </c>
      <c r="C68" s="24" t="s">
        <v>305</v>
      </c>
    </row>
    <row r="69" spans="1:3" x14ac:dyDescent="0.25">
      <c r="A69" s="23" t="s">
        <v>217</v>
      </c>
      <c r="B69" s="22" t="s">
        <v>215</v>
      </c>
      <c r="C69" s="24" t="s">
        <v>216</v>
      </c>
    </row>
    <row r="70" spans="1:3" x14ac:dyDescent="0.25">
      <c r="A70" s="23" t="s">
        <v>217</v>
      </c>
      <c r="B70" s="22" t="s">
        <v>299</v>
      </c>
      <c r="C70" s="24" t="s">
        <v>300</v>
      </c>
    </row>
    <row r="71" spans="1:3" x14ac:dyDescent="0.25">
      <c r="A71" s="23" t="s">
        <v>217</v>
      </c>
      <c r="B71" s="22" t="s">
        <v>312</v>
      </c>
      <c r="C71" s="24" t="s">
        <v>313</v>
      </c>
    </row>
    <row r="72" spans="1:3" x14ac:dyDescent="0.25">
      <c r="A72" s="23" t="s">
        <v>217</v>
      </c>
      <c r="B72" s="22" t="s">
        <v>353</v>
      </c>
      <c r="C72" s="24" t="s">
        <v>354</v>
      </c>
    </row>
    <row r="73" spans="1:3" x14ac:dyDescent="0.25">
      <c r="A73" s="23" t="s">
        <v>109</v>
      </c>
      <c r="B73" s="22" t="s">
        <v>107</v>
      </c>
      <c r="C73" s="24" t="s">
        <v>108</v>
      </c>
    </row>
    <row r="74" spans="1:3" x14ac:dyDescent="0.25">
      <c r="A74" s="23" t="s">
        <v>244</v>
      </c>
      <c r="B74" s="22" t="s">
        <v>242</v>
      </c>
      <c r="C74" s="24" t="s">
        <v>243</v>
      </c>
    </row>
    <row r="75" spans="1:3" x14ac:dyDescent="0.25">
      <c r="A75" s="23" t="s">
        <v>244</v>
      </c>
      <c r="B75" s="22" t="s">
        <v>297</v>
      </c>
      <c r="C75" s="24" t="s">
        <v>298</v>
      </c>
    </row>
    <row r="76" spans="1:3" x14ac:dyDescent="0.25">
      <c r="A76" s="23" t="s">
        <v>362</v>
      </c>
      <c r="B76" s="22" t="s">
        <v>360</v>
      </c>
      <c r="C76" s="24" t="s">
        <v>361</v>
      </c>
    </row>
    <row r="77" spans="1:3" x14ac:dyDescent="0.25">
      <c r="A77" s="23" t="s">
        <v>94</v>
      </c>
      <c r="B77" s="22" t="s">
        <v>355</v>
      </c>
      <c r="C77" s="24" t="s">
        <v>356</v>
      </c>
    </row>
    <row r="78" spans="1:3" x14ac:dyDescent="0.25">
      <c r="A78" s="23" t="s">
        <v>94</v>
      </c>
      <c r="B78" s="22" t="s">
        <v>398</v>
      </c>
      <c r="C78" s="24" t="s">
        <v>399</v>
      </c>
    </row>
    <row r="79" spans="1:3" x14ac:dyDescent="0.25">
      <c r="A79" s="23" t="s">
        <v>201</v>
      </c>
      <c r="B79" s="22" t="s">
        <v>199</v>
      </c>
      <c r="C79" s="24" t="s">
        <v>200</v>
      </c>
    </row>
    <row r="80" spans="1:3" x14ac:dyDescent="0.25">
      <c r="A80" s="23" t="s">
        <v>201</v>
      </c>
      <c r="B80" s="22" t="s">
        <v>347</v>
      </c>
      <c r="C80" s="24" t="s">
        <v>348</v>
      </c>
    </row>
    <row r="81" spans="1:3" x14ac:dyDescent="0.25">
      <c r="A81" s="23" t="s">
        <v>201</v>
      </c>
      <c r="B81" s="22" t="s">
        <v>368</v>
      </c>
      <c r="C81" s="24" t="s">
        <v>369</v>
      </c>
    </row>
    <row r="82" spans="1:3" x14ac:dyDescent="0.25">
      <c r="A82" s="23" t="s">
        <v>201</v>
      </c>
      <c r="B82" s="22" t="s">
        <v>383</v>
      </c>
      <c r="C82" s="24" t="s">
        <v>384</v>
      </c>
    </row>
    <row r="83" spans="1:3" x14ac:dyDescent="0.25">
      <c r="A83" s="23" t="s">
        <v>292</v>
      </c>
      <c r="B83" s="22" t="s">
        <v>290</v>
      </c>
      <c r="C83" s="24" t="s">
        <v>291</v>
      </c>
    </row>
    <row r="84" spans="1:3" x14ac:dyDescent="0.25">
      <c r="A84" s="23" t="s">
        <v>259</v>
      </c>
      <c r="B84" s="22" t="s">
        <v>257</v>
      </c>
      <c r="C84" s="24" t="s">
        <v>258</v>
      </c>
    </row>
    <row r="85" spans="1:3" x14ac:dyDescent="0.25">
      <c r="A85" s="23" t="s">
        <v>271</v>
      </c>
      <c r="B85" s="22" t="s">
        <v>269</v>
      </c>
      <c r="C85" s="24" t="s">
        <v>270</v>
      </c>
    </row>
    <row r="86" spans="1:3" x14ac:dyDescent="0.25">
      <c r="A86" s="23" t="s">
        <v>227</v>
      </c>
      <c r="B86" s="22" t="s">
        <v>225</v>
      </c>
      <c r="C86" s="24" t="s">
        <v>226</v>
      </c>
    </row>
    <row r="87" spans="1:3" x14ac:dyDescent="0.25">
      <c r="A87" s="23" t="s">
        <v>321</v>
      </c>
      <c r="B87" s="22" t="s">
        <v>319</v>
      </c>
      <c r="C87" s="24" t="s">
        <v>320</v>
      </c>
    </row>
    <row r="88" spans="1:3" x14ac:dyDescent="0.25">
      <c r="A88" s="23" t="s">
        <v>326</v>
      </c>
      <c r="B88" s="22" t="s">
        <v>324</v>
      </c>
      <c r="C88" s="24" t="s">
        <v>325</v>
      </c>
    </row>
    <row r="89" spans="1:3" x14ac:dyDescent="0.25">
      <c r="A89" s="23" t="s">
        <v>67</v>
      </c>
      <c r="B89" s="22" t="s">
        <v>110</v>
      </c>
      <c r="C89" s="24" t="s">
        <v>111</v>
      </c>
    </row>
    <row r="90" spans="1:3" x14ac:dyDescent="0.25">
      <c r="A90" s="23" t="s">
        <v>336</v>
      </c>
      <c r="B90" s="22" t="s">
        <v>334</v>
      </c>
      <c r="C90" s="24" t="s">
        <v>335</v>
      </c>
    </row>
    <row r="91" spans="1:3" x14ac:dyDescent="0.25">
      <c r="A91" s="23" t="s">
        <v>117</v>
      </c>
      <c r="B91" s="22" t="s">
        <v>115</v>
      </c>
      <c r="C91" s="24" t="s">
        <v>116</v>
      </c>
    </row>
    <row r="92" spans="1:3" x14ac:dyDescent="0.25">
      <c r="A92" s="23" t="s">
        <v>117</v>
      </c>
      <c r="B92" s="22" t="s">
        <v>118</v>
      </c>
      <c r="C92" s="24" t="s">
        <v>119</v>
      </c>
    </row>
    <row r="93" spans="1:3" x14ac:dyDescent="0.25">
      <c r="A93" s="23" t="s">
        <v>309</v>
      </c>
      <c r="B93" s="22" t="s">
        <v>307</v>
      </c>
      <c r="C93" s="24" t="s">
        <v>308</v>
      </c>
    </row>
    <row r="94" spans="1:3" x14ac:dyDescent="0.25">
      <c r="A94" s="23" t="s">
        <v>395</v>
      </c>
      <c r="B94" s="22" t="s">
        <v>393</v>
      </c>
      <c r="C94" s="24" t="s">
        <v>394</v>
      </c>
    </row>
    <row r="95" spans="1:3" x14ac:dyDescent="0.25">
      <c r="A95" s="23" t="s">
        <v>318</v>
      </c>
      <c r="B95" s="22" t="s">
        <v>316</v>
      </c>
      <c r="C95" s="24" t="s">
        <v>317</v>
      </c>
    </row>
    <row r="96" spans="1:3" x14ac:dyDescent="0.25">
      <c r="A96" s="23" t="s">
        <v>318</v>
      </c>
      <c r="B96" s="22" t="s">
        <v>339</v>
      </c>
      <c r="C96" s="24" t="s">
        <v>340</v>
      </c>
    </row>
    <row r="97" spans="1:3" x14ac:dyDescent="0.25">
      <c r="A97" s="23" t="s">
        <v>318</v>
      </c>
      <c r="B97" s="22" t="s">
        <v>370</v>
      </c>
      <c r="C97" s="24" t="s">
        <v>371</v>
      </c>
    </row>
    <row r="98" spans="1:3" x14ac:dyDescent="0.25">
      <c r="A98" s="23" t="s">
        <v>134</v>
      </c>
      <c r="B98" s="22" t="s">
        <v>410</v>
      </c>
      <c r="C98" s="24" t="s">
        <v>409</v>
      </c>
    </row>
    <row r="99" spans="1:3" x14ac:dyDescent="0.25">
      <c r="A99" s="23" t="s">
        <v>122</v>
      </c>
      <c r="B99" s="22" t="s">
        <v>120</v>
      </c>
      <c r="C99" s="24" t="s">
        <v>121</v>
      </c>
    </row>
    <row r="100" spans="1:3" x14ac:dyDescent="0.25">
      <c r="A100" s="23" t="s">
        <v>122</v>
      </c>
      <c r="B100" s="22" t="s">
        <v>125</v>
      </c>
      <c r="C100" s="24" t="s">
        <v>126</v>
      </c>
    </row>
    <row r="101" spans="1:3" ht="15.75" thickBot="1" x14ac:dyDescent="0.3">
      <c r="A101" s="32" t="s">
        <v>262</v>
      </c>
      <c r="B101" s="33" t="s">
        <v>260</v>
      </c>
      <c r="C101" s="34" t="s">
        <v>261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 RC</vt:lpstr>
      <vt:lpstr>Objekti koji učestvuju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Baltić</dc:creator>
  <cp:lastModifiedBy>Robert Karćaš</cp:lastModifiedBy>
  <dcterms:created xsi:type="dcterms:W3CDTF">2015-06-05T18:17:20Z</dcterms:created>
  <dcterms:modified xsi:type="dcterms:W3CDTF">2023-02-09T16:51:38Z</dcterms:modified>
</cp:coreProperties>
</file>